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csd1\StatRpt\P&amp;C-DIV\STIP\2027-2030 STIP\MPO\Detailed Project Lists_Included Funding\"/>
    </mc:Choice>
  </mc:AlternateContent>
  <xr:revisionPtr revIDLastSave="0" documentId="13_ncr:1_{CE482936-B5DD-4638-AAAE-AC502A3DED1A}" xr6:coauthVersionLast="47" xr6:coauthVersionMax="47" xr10:uidLastSave="{00000000-0000-0000-0000-000000000000}"/>
  <bookViews>
    <workbookView xWindow="57480" yWindow="-120" windowWidth="29040" windowHeight="15840" activeTab="1" xr2:uid="{59851ED3-BDD6-4F52-8E06-D1CC626D82E5}"/>
  </bookViews>
  <sheets>
    <sheet name="PBATS" sheetId="3" r:id="rId1"/>
    <sheet name="Transit" sheetId="4" r:id="rId2"/>
  </sheets>
  <definedNames>
    <definedName name="_xlnm._FilterDatabase" localSheetId="0" hidden="1">PBATS!$A$1:$BI$5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3" l="1"/>
  <c r="L9" i="3"/>
  <c r="L10" i="3"/>
  <c r="I10" i="3"/>
  <c r="I9" i="3"/>
  <c r="I8" i="3"/>
  <c r="L11" i="3" l="1"/>
  <c r="I11" i="3"/>
</calcChain>
</file>

<file path=xl/sharedStrings.xml><?xml version="1.0" encoding="utf-8"?>
<sst xmlns="http://schemas.openxmlformats.org/spreadsheetml/2006/main" count="617" uniqueCount="151">
  <si>
    <t>Job_No</t>
  </si>
  <si>
    <t>Federal_Fiscal_Year</t>
  </si>
  <si>
    <t>Job_Name</t>
  </si>
  <si>
    <t>District_No</t>
  </si>
  <si>
    <t>County_Name</t>
  </si>
  <si>
    <t>Route_No</t>
  </si>
  <si>
    <t>Length</t>
  </si>
  <si>
    <t>Job_Type</t>
  </si>
  <si>
    <t>Job_Type_Display</t>
  </si>
  <si>
    <t>STIP_Estimate_x_1000</t>
  </si>
  <si>
    <t>Carry_Out</t>
  </si>
  <si>
    <t>Match</t>
  </si>
  <si>
    <t>APHN</t>
  </si>
  <si>
    <t>STIP_Comments</t>
  </si>
  <si>
    <t>NHPP</t>
  </si>
  <si>
    <t>NHPP_IRP</t>
  </si>
  <si>
    <t>NHFP</t>
  </si>
  <si>
    <t>HSIP</t>
  </si>
  <si>
    <t>Earmark</t>
  </si>
  <si>
    <t>STBGP</t>
  </si>
  <si>
    <t>STBGP_BR_OFF</t>
  </si>
  <si>
    <t>STBGP_GT_200K</t>
  </si>
  <si>
    <t>BFP</t>
  </si>
  <si>
    <t>BFP_BR_OFF</t>
  </si>
  <si>
    <t>CRP_FLEX</t>
  </si>
  <si>
    <t>CRP_GT_200K</t>
  </si>
  <si>
    <t>CMAQ_FLEX</t>
  </si>
  <si>
    <t>CMAQ_AQ</t>
  </si>
  <si>
    <t>TAP</t>
  </si>
  <si>
    <t>TAP_GT_200K</t>
  </si>
  <si>
    <t>CAP</t>
  </si>
  <si>
    <t>CAP2</t>
  </si>
  <si>
    <t>State</t>
  </si>
  <si>
    <t>Local</t>
  </si>
  <si>
    <t>020615</t>
  </si>
  <si>
    <t>Pine Bluff – South (S)</t>
  </si>
  <si>
    <t>2</t>
  </si>
  <si>
    <t>Jefferson</t>
  </si>
  <si>
    <t>79</t>
  </si>
  <si>
    <t>Capacity</t>
  </si>
  <si>
    <t>Major Widening</t>
  </si>
  <si>
    <t>NHS</t>
  </si>
  <si>
    <t>Funding amount shown for project development.</t>
  </si>
  <si>
    <t>020661</t>
  </si>
  <si>
    <t>I-530 Access Impvts. (Jefferson Co.) (Phase 1) (S)</t>
  </si>
  <si>
    <t>I-530</t>
  </si>
  <si>
    <t>Capital</t>
  </si>
  <si>
    <t>New Location</t>
  </si>
  <si>
    <t>Partnering Project with Jefferson County, AEDC &amp; GTL. County to assume ownership of highway segments. $4M QACF from AEDC. GTL to front $7M. County will handle ROW/Utility.</t>
  </si>
  <si>
    <t>020716</t>
  </si>
  <si>
    <t>I-530 – Hwy. 425 (Minor Widening) (Pine Bluff) (S)</t>
  </si>
  <si>
    <t>65</t>
  </si>
  <si>
    <t>Shoulder Widening</t>
  </si>
  <si>
    <t/>
  </si>
  <si>
    <t>020804</t>
  </si>
  <si>
    <t>Hwys. 65 &amp; 425 Cable Median Barrier Impvts. (S)</t>
  </si>
  <si>
    <t>Jefferson &amp; Lincoln</t>
  </si>
  <si>
    <t>65, 65B, &amp; 425</t>
  </si>
  <si>
    <t>Safety Improvements</t>
  </si>
  <si>
    <t>STIP_Estimate</t>
  </si>
  <si>
    <t>Federal Funding Type</t>
  </si>
  <si>
    <t>Amount</t>
  </si>
  <si>
    <t>Total</t>
  </si>
  <si>
    <t>402_Safety</t>
  </si>
  <si>
    <t>Rail_Hwy</t>
  </si>
  <si>
    <t>HIP</t>
  </si>
  <si>
    <t>HIP_GT_200K</t>
  </si>
  <si>
    <t>NEVFP</t>
  </si>
  <si>
    <t>PROTECT</t>
  </si>
  <si>
    <t>AC</t>
  </si>
  <si>
    <t>Rec_Trail</t>
  </si>
  <si>
    <t>Bond</t>
  </si>
  <si>
    <t>CHBP</t>
  </si>
  <si>
    <t>INFRA</t>
  </si>
  <si>
    <t>RAISE</t>
  </si>
  <si>
    <t>COVID</t>
  </si>
  <si>
    <t>COVID_U</t>
  </si>
  <si>
    <t>IIP</t>
  </si>
  <si>
    <t>MATA</t>
  </si>
  <si>
    <t>GAP</t>
  </si>
  <si>
    <t>FLAP</t>
  </si>
  <si>
    <t>FLTP</t>
  </si>
  <si>
    <t>ERFO</t>
  </si>
  <si>
    <t>Marine_Fuel_Tax</t>
  </si>
  <si>
    <t>FERRY_BOAT</t>
  </si>
  <si>
    <t>Act_416</t>
  </si>
  <si>
    <t>DBE</t>
  </si>
  <si>
    <t>OJT</t>
  </si>
  <si>
    <t>Amendment_101</t>
  </si>
  <si>
    <t>State_Local</t>
  </si>
  <si>
    <t>FTA_5304</t>
  </si>
  <si>
    <t>FTA_5305</t>
  </si>
  <si>
    <t>FTA_5307</t>
  </si>
  <si>
    <t>FTA_5309</t>
  </si>
  <si>
    <t>FTA_5310</t>
  </si>
  <si>
    <t>FTA_5311</t>
  </si>
  <si>
    <t>FTA_5316</t>
  </si>
  <si>
    <t>FTA_5317</t>
  </si>
  <si>
    <t>FTA_5329</t>
  </si>
  <si>
    <t>FTA_5337</t>
  </si>
  <si>
    <t>FTA_5339</t>
  </si>
  <si>
    <t>113FTA</t>
  </si>
  <si>
    <t>Bus and Bus Facilities &lt; 200,000 (Capital-Rolling Stock/Support Equipment)</t>
  </si>
  <si>
    <t>Transit</t>
  </si>
  <si>
    <t>114FTA</t>
  </si>
  <si>
    <t>Bus and Bus Facilities - Rural Areas (Capital-Rolling Stock/Support Equipment)</t>
  </si>
  <si>
    <t>115FTA</t>
  </si>
  <si>
    <t>Safety Oversight</t>
  </si>
  <si>
    <t>116FTA</t>
  </si>
  <si>
    <t>Statewide Planning Program - FTA Planning</t>
  </si>
  <si>
    <t>117FTA</t>
  </si>
  <si>
    <t>Seniors and Individuals with Disabilities - State Admin</t>
  </si>
  <si>
    <t>N/A</t>
  </si>
  <si>
    <t>118FTA</t>
  </si>
  <si>
    <t>Seniors and Individuals with Disabilities - Rolling Stock</t>
  </si>
  <si>
    <t>119FTA</t>
  </si>
  <si>
    <t>Rural Transit - State Admin</t>
  </si>
  <si>
    <t>120FTA</t>
  </si>
  <si>
    <t>Rural Transit - Project Admin</t>
  </si>
  <si>
    <t>121FTA</t>
  </si>
  <si>
    <t>Rural Transit - Capital - Support Equipment/PM</t>
  </si>
  <si>
    <t>122FTA</t>
  </si>
  <si>
    <t>Rural Transit - Capital - Intercity</t>
  </si>
  <si>
    <t>123FTA</t>
  </si>
  <si>
    <t>Rural Transit - Operating - Rural</t>
  </si>
  <si>
    <t>124FTA</t>
  </si>
  <si>
    <t>Rural Transit - Operating - Intercity</t>
  </si>
  <si>
    <t>125FTA</t>
  </si>
  <si>
    <t>Rural Transit - RTAP</t>
  </si>
  <si>
    <t>127FTA</t>
  </si>
  <si>
    <t>Capital - Rolling Stock CRRSAA</t>
  </si>
  <si>
    <t>200PTF</t>
  </si>
  <si>
    <t>Public Transit Trust Fund</t>
  </si>
  <si>
    <t>201TLS</t>
  </si>
  <si>
    <t>Translease</t>
  </si>
  <si>
    <t>202HUA</t>
  </si>
  <si>
    <t>HUA</t>
  </si>
  <si>
    <t>PBT001</t>
  </si>
  <si>
    <t>Operating Assistance</t>
  </si>
  <si>
    <t>PBT002</t>
  </si>
  <si>
    <t>Capital - Preventive Maintenance</t>
  </si>
  <si>
    <t>PBT003</t>
  </si>
  <si>
    <t>Capital - Paratransit Service</t>
  </si>
  <si>
    <t>PBT004</t>
  </si>
  <si>
    <t>Capital - Rolling Stock/Support Equipment</t>
  </si>
  <si>
    <t>PBT005</t>
  </si>
  <si>
    <t>Capital - Planning</t>
  </si>
  <si>
    <t>PBT006</t>
  </si>
  <si>
    <t>Consolidated Planning Grant (MPO)</t>
  </si>
  <si>
    <t>PBT007</t>
  </si>
  <si>
    <t>Capital - Rolling Stock-Conway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</si>
</sst>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Segoe UI"/>
      <family val="2"/>
    </font>
    <font>
      <sz val="11"/>
      <color theme="1"/>
      <name val="Segoe UI"/>
      <family val="2"/>
    </font>
    <font>
      <b/>
      <sz val="11"/>
      <color indexed="8"/>
      <name val="Segoe UI"/>
      <family val="2"/>
    </font>
    <font>
      <b/>
      <sz val="11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</cellStyleXfs>
  <cellXfs count="20">
    <xf numFmtId="0" fontId="0" fillId="0" borderId="0" xfId="0"/>
    <xf numFmtId="0" fontId="5" fillId="2" borderId="3" xfId="3" applyFont="1" applyFill="1" applyBorder="1"/>
    <xf numFmtId="0" fontId="5" fillId="2" borderId="4" xfId="3" applyFont="1" applyFill="1" applyBorder="1"/>
    <xf numFmtId="0" fontId="6" fillId="0" borderId="0" xfId="0" applyFont="1"/>
    <xf numFmtId="0" fontId="5" fillId="0" borderId="5" xfId="3" applyFont="1" applyBorder="1"/>
    <xf numFmtId="164" fontId="6" fillId="0" borderId="6" xfId="1" applyNumberFormat="1" applyFont="1" applyBorder="1" applyAlignment="1"/>
    <xf numFmtId="0" fontId="5" fillId="0" borderId="7" xfId="3" applyFont="1" applyBorder="1"/>
    <xf numFmtId="164" fontId="6" fillId="0" borderId="8" xfId="1" applyNumberFormat="1" applyFont="1" applyBorder="1" applyAlignment="1"/>
    <xf numFmtId="0" fontId="5" fillId="0" borderId="9" xfId="3" applyFont="1" applyBorder="1"/>
    <xf numFmtId="0" fontId="7" fillId="0" borderId="10" xfId="3" applyFont="1" applyBorder="1"/>
    <xf numFmtId="164" fontId="8" fillId="0" borderId="11" xfId="0" applyNumberFormat="1" applyFont="1" applyBorder="1"/>
    <xf numFmtId="164" fontId="8" fillId="0" borderId="11" xfId="1" applyNumberFormat="1" applyFont="1" applyBorder="1" applyAlignment="1"/>
    <xf numFmtId="0" fontId="2" fillId="2" borderId="1" xfId="2" applyFont="1" applyFill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3" fillId="0" borderId="0" xfId="2" applyAlignment="1">
      <alignment horizontal="center" vertical="center"/>
    </xf>
    <xf numFmtId="164" fontId="6" fillId="0" borderId="12" xfId="1" applyNumberFormat="1" applyFont="1" applyBorder="1" applyAlignment="1"/>
    <xf numFmtId="0" fontId="2" fillId="2" borderId="1" xfId="4" applyFont="1" applyFill="1" applyBorder="1" applyAlignment="1">
      <alignment horizontal="center"/>
    </xf>
    <xf numFmtId="0" fontId="2" fillId="0" borderId="2" xfId="4" applyFont="1" applyFill="1" applyBorder="1" applyAlignment="1"/>
    <xf numFmtId="0" fontId="2" fillId="0" borderId="2" xfId="4" applyFont="1" applyFill="1" applyBorder="1" applyAlignment="1">
      <alignment horizontal="right"/>
    </xf>
    <xf numFmtId="0" fontId="3" fillId="0" borderId="0" xfId="4" applyAlignment="1"/>
  </cellXfs>
  <cellStyles count="5">
    <cellStyle name="Currency" xfId="1" builtinId="4"/>
    <cellStyle name="Normal" xfId="0" builtinId="0"/>
    <cellStyle name="Normal_NARTS" xfId="3" xr:uid="{6A84ED36-8B5D-4A1B-97A2-873B44BBB89B}"/>
    <cellStyle name="Normal_Sheet1" xfId="2" xr:uid="{E7739D51-23DA-4189-BCB9-BF3E49F85601}"/>
    <cellStyle name="Normal_Transit" xfId="4" xr:uid="{B8F48684-8BBD-4091-9221-2CD5D9B637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E029D-7E67-42A9-9942-6DCC929B7F6F}">
  <dimension ref="A1:BI13"/>
  <sheetViews>
    <sheetView zoomScaleNormal="100" workbookViewId="0">
      <pane ySplit="1" topLeftCell="A2" activePane="bottomLeft" state="frozen"/>
      <selection pane="bottomLeft" activeCell="H9" sqref="H9:I9"/>
    </sheetView>
  </sheetViews>
  <sheetFormatPr defaultRowHeight="15" x14ac:dyDescent="0.25"/>
  <cols>
    <col min="3" max="3" width="45.7109375" bestFit="1" customWidth="1"/>
    <col min="8" max="8" width="22.85546875" bestFit="1" customWidth="1"/>
    <col min="9" max="9" width="20.28515625" bestFit="1" customWidth="1"/>
    <col min="11" max="11" width="21.7109375" bestFit="1" customWidth="1"/>
    <col min="12" max="12" width="20.5703125" customWidth="1"/>
    <col min="14" max="14" width="163.5703125" bestFit="1" customWidth="1"/>
    <col min="16" max="16" width="0" hidden="1" customWidth="1"/>
    <col min="19" max="58" width="0" hidden="1" customWidth="1"/>
  </cols>
  <sheetData>
    <row r="1" spans="1:6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63</v>
      </c>
      <c r="T1" s="12" t="s">
        <v>64</v>
      </c>
      <c r="U1" s="12" t="s">
        <v>18</v>
      </c>
      <c r="V1" s="12" t="s">
        <v>19</v>
      </c>
      <c r="W1" s="12" t="s">
        <v>20</v>
      </c>
      <c r="X1" s="12" t="s">
        <v>21</v>
      </c>
      <c r="Y1" s="12" t="s">
        <v>65</v>
      </c>
      <c r="Z1" s="12" t="s">
        <v>66</v>
      </c>
      <c r="AA1" s="12" t="s">
        <v>22</v>
      </c>
      <c r="AB1" s="12" t="s">
        <v>23</v>
      </c>
      <c r="AC1" s="12" t="s">
        <v>67</v>
      </c>
      <c r="AD1" s="12" t="s">
        <v>24</v>
      </c>
      <c r="AE1" s="12" t="s">
        <v>25</v>
      </c>
      <c r="AF1" s="12" t="s">
        <v>68</v>
      </c>
      <c r="AG1" s="12" t="s">
        <v>69</v>
      </c>
      <c r="AH1" s="12" t="s">
        <v>70</v>
      </c>
      <c r="AI1" s="12" t="s">
        <v>71</v>
      </c>
      <c r="AJ1" s="12" t="s">
        <v>26</v>
      </c>
      <c r="AK1" s="12" t="s">
        <v>27</v>
      </c>
      <c r="AL1" s="12" t="s">
        <v>28</v>
      </c>
      <c r="AM1" s="12" t="s">
        <v>29</v>
      </c>
      <c r="AN1" s="12" t="s">
        <v>72</v>
      </c>
      <c r="AO1" s="12" t="s">
        <v>73</v>
      </c>
      <c r="AP1" s="12" t="s">
        <v>74</v>
      </c>
      <c r="AQ1" s="12" t="s">
        <v>75</v>
      </c>
      <c r="AR1" s="12" t="s">
        <v>76</v>
      </c>
      <c r="AS1" s="12" t="s">
        <v>77</v>
      </c>
      <c r="AT1" s="12" t="s">
        <v>78</v>
      </c>
      <c r="AU1" s="12" t="s">
        <v>79</v>
      </c>
      <c r="AV1" s="12" t="s">
        <v>80</v>
      </c>
      <c r="AW1" s="12" t="s">
        <v>81</v>
      </c>
      <c r="AX1" s="12" t="s">
        <v>82</v>
      </c>
      <c r="AY1" s="12" t="s">
        <v>83</v>
      </c>
      <c r="AZ1" s="12" t="s">
        <v>84</v>
      </c>
      <c r="BA1" s="12" t="s">
        <v>85</v>
      </c>
      <c r="BB1" s="12" t="s">
        <v>86</v>
      </c>
      <c r="BC1" s="12" t="s">
        <v>87</v>
      </c>
      <c r="BD1" s="12" t="s">
        <v>30</v>
      </c>
      <c r="BE1" s="12" t="s">
        <v>31</v>
      </c>
      <c r="BF1" s="12" t="s">
        <v>88</v>
      </c>
      <c r="BG1" s="12" t="s">
        <v>32</v>
      </c>
      <c r="BH1" s="12" t="s">
        <v>33</v>
      </c>
      <c r="BI1" s="12" t="s">
        <v>89</v>
      </c>
    </row>
    <row r="2" spans="1:61" x14ac:dyDescent="0.25">
      <c r="A2" s="13" t="s">
        <v>34</v>
      </c>
      <c r="B2" s="13">
        <v>2027</v>
      </c>
      <c r="C2" s="13" t="s">
        <v>35</v>
      </c>
      <c r="D2" s="13" t="s">
        <v>36</v>
      </c>
      <c r="E2" s="13" t="s">
        <v>37</v>
      </c>
      <c r="F2" s="13" t="s">
        <v>38</v>
      </c>
      <c r="G2" s="13">
        <v>2.363</v>
      </c>
      <c r="H2" s="13" t="s">
        <v>39</v>
      </c>
      <c r="I2" s="13" t="s">
        <v>40</v>
      </c>
      <c r="J2" s="13">
        <v>2000</v>
      </c>
      <c r="K2" s="13" t="s">
        <v>32</v>
      </c>
      <c r="L2" s="13" t="s">
        <v>32</v>
      </c>
      <c r="M2" s="13" t="s">
        <v>41</v>
      </c>
      <c r="N2" s="13" t="s">
        <v>42</v>
      </c>
      <c r="O2" s="13">
        <v>1600</v>
      </c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3">
        <v>400</v>
      </c>
      <c r="BH2" s="14"/>
      <c r="BI2" s="14"/>
    </row>
    <row r="3" spans="1:61" x14ac:dyDescent="0.25">
      <c r="A3" s="13" t="s">
        <v>43</v>
      </c>
      <c r="B3" s="13">
        <v>2027</v>
      </c>
      <c r="C3" s="13" t="s">
        <v>44</v>
      </c>
      <c r="D3" s="13" t="s">
        <v>36</v>
      </c>
      <c r="E3" s="13" t="s">
        <v>37</v>
      </c>
      <c r="F3" s="13" t="s">
        <v>45</v>
      </c>
      <c r="G3" s="13">
        <v>1.659</v>
      </c>
      <c r="H3" s="13" t="s">
        <v>46</v>
      </c>
      <c r="I3" s="13" t="s">
        <v>47</v>
      </c>
      <c r="J3" s="13">
        <v>14100</v>
      </c>
      <c r="K3" s="13" t="s">
        <v>32</v>
      </c>
      <c r="L3" s="13" t="s">
        <v>32</v>
      </c>
      <c r="M3" s="13" t="s">
        <v>41</v>
      </c>
      <c r="N3" s="13" t="s">
        <v>48</v>
      </c>
      <c r="O3" s="14"/>
      <c r="P3" s="14"/>
      <c r="Q3" s="13">
        <v>11280</v>
      </c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3">
        <v>2820</v>
      </c>
      <c r="BH3" s="14"/>
      <c r="BI3" s="14"/>
    </row>
    <row r="4" spans="1:61" x14ac:dyDescent="0.25">
      <c r="A4" s="13" t="s">
        <v>49</v>
      </c>
      <c r="B4" s="13">
        <v>2027</v>
      </c>
      <c r="C4" s="13" t="s">
        <v>50</v>
      </c>
      <c r="D4" s="13" t="s">
        <v>36</v>
      </c>
      <c r="E4" s="13" t="s">
        <v>37</v>
      </c>
      <c r="F4" s="13" t="s">
        <v>51</v>
      </c>
      <c r="G4" s="13">
        <v>2.5129999999999999</v>
      </c>
      <c r="H4" s="13" t="s">
        <v>46</v>
      </c>
      <c r="I4" s="13" t="s">
        <v>52</v>
      </c>
      <c r="J4" s="13">
        <v>11125</v>
      </c>
      <c r="K4" s="13" t="s">
        <v>32</v>
      </c>
      <c r="L4" s="13" t="s">
        <v>32</v>
      </c>
      <c r="M4" s="13" t="s">
        <v>41</v>
      </c>
      <c r="N4" s="13" t="s">
        <v>53</v>
      </c>
      <c r="O4" s="13">
        <v>8900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3">
        <v>2225</v>
      </c>
      <c r="BH4" s="14"/>
      <c r="BI4" s="14"/>
    </row>
    <row r="5" spans="1:61" x14ac:dyDescent="0.25">
      <c r="A5" s="13" t="s">
        <v>54</v>
      </c>
      <c r="B5" s="13">
        <v>2027</v>
      </c>
      <c r="C5" s="13" t="s">
        <v>55</v>
      </c>
      <c r="D5" s="13" t="s">
        <v>36</v>
      </c>
      <c r="E5" s="13" t="s">
        <v>56</v>
      </c>
      <c r="F5" s="13" t="s">
        <v>57</v>
      </c>
      <c r="G5" s="13">
        <v>24.67</v>
      </c>
      <c r="H5" s="13" t="s">
        <v>58</v>
      </c>
      <c r="I5" s="13" t="s">
        <v>58</v>
      </c>
      <c r="J5" s="13">
        <v>14100</v>
      </c>
      <c r="K5" s="13" t="s">
        <v>32</v>
      </c>
      <c r="L5" s="13" t="s">
        <v>32</v>
      </c>
      <c r="M5" s="13" t="s">
        <v>41</v>
      </c>
      <c r="N5" s="13" t="s">
        <v>53</v>
      </c>
      <c r="O5" s="14"/>
      <c r="P5" s="14"/>
      <c r="Q5" s="14"/>
      <c r="R5" s="13">
        <v>12690</v>
      </c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3">
        <v>1410</v>
      </c>
      <c r="BH5" s="14"/>
      <c r="BI5" s="14"/>
    </row>
    <row r="6" spans="1:61" ht="15.75" thickBot="1" x14ac:dyDescent="0.3"/>
    <row r="7" spans="1:61" ht="17.25" thickBot="1" x14ac:dyDescent="0.35">
      <c r="H7" s="1" t="s">
        <v>7</v>
      </c>
      <c r="I7" s="2" t="s">
        <v>59</v>
      </c>
      <c r="J7" s="3"/>
      <c r="K7" s="1" t="s">
        <v>60</v>
      </c>
      <c r="L7" s="2" t="s">
        <v>61</v>
      </c>
    </row>
    <row r="8" spans="1:61" ht="16.5" x14ac:dyDescent="0.3">
      <c r="H8" s="4" t="s">
        <v>58</v>
      </c>
      <c r="I8" s="5">
        <f t="shared" ref="I8:I10" si="0">SUMIF($H$2:$H$5,H8,$J$2:$J$5)*1000</f>
        <v>14100000</v>
      </c>
      <c r="J8" s="3"/>
      <c r="K8" s="4" t="s">
        <v>14</v>
      </c>
      <c r="L8" s="5">
        <f>SUM(O:O)</f>
        <v>10500</v>
      </c>
    </row>
    <row r="9" spans="1:61" ht="16.5" x14ac:dyDescent="0.3">
      <c r="H9" s="6" t="s">
        <v>46</v>
      </c>
      <c r="I9" s="7">
        <f t="shared" si="0"/>
        <v>25225000</v>
      </c>
      <c r="J9" s="3"/>
      <c r="K9" s="6" t="s">
        <v>16</v>
      </c>
      <c r="L9" s="7">
        <f>SUM(Q:Q)</f>
        <v>11280</v>
      </c>
    </row>
    <row r="10" spans="1:61" ht="17.25" thickBot="1" x14ac:dyDescent="0.35">
      <c r="H10" s="8" t="s">
        <v>39</v>
      </c>
      <c r="I10" s="15">
        <f t="shared" si="0"/>
        <v>2000000</v>
      </c>
      <c r="J10" s="3"/>
      <c r="K10" s="8" t="s">
        <v>17</v>
      </c>
      <c r="L10" s="15">
        <f>SUM(R:R)</f>
        <v>12690</v>
      </c>
    </row>
    <row r="11" spans="1:61" ht="17.25" thickBot="1" x14ac:dyDescent="0.35">
      <c r="H11" s="9" t="s">
        <v>62</v>
      </c>
      <c r="I11" s="11">
        <f>SUM(I8:I10)</f>
        <v>41325000</v>
      </c>
      <c r="J11" s="3"/>
      <c r="K11" s="9" t="s">
        <v>62</v>
      </c>
      <c r="L11" s="10">
        <f>SUM(L8:L10)</f>
        <v>34470</v>
      </c>
    </row>
    <row r="12" spans="1:61" ht="16.5" x14ac:dyDescent="0.3">
      <c r="J12" s="3"/>
    </row>
    <row r="13" spans="1:61" ht="16.5" x14ac:dyDescent="0.3">
      <c r="J1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8BA5E-5989-48B8-BF50-AB30D883D6A7}">
  <dimension ref="A1:T97"/>
  <sheetViews>
    <sheetView tabSelected="1" workbookViewId="0">
      <selection activeCell="C2" sqref="C2"/>
    </sheetView>
  </sheetViews>
  <sheetFormatPr defaultRowHeight="15" x14ac:dyDescent="0.25"/>
  <cols>
    <col min="2" max="2" width="71.42578125" bestFit="1" customWidth="1"/>
  </cols>
  <sheetData>
    <row r="1" spans="1:20" x14ac:dyDescent="0.25">
      <c r="A1" s="16" t="s">
        <v>0</v>
      </c>
      <c r="B1" s="16" t="s">
        <v>2</v>
      </c>
      <c r="C1" s="16" t="s">
        <v>1</v>
      </c>
      <c r="D1" s="16" t="s">
        <v>7</v>
      </c>
      <c r="E1" s="16" t="s">
        <v>9</v>
      </c>
      <c r="F1" s="16" t="s">
        <v>10</v>
      </c>
      <c r="G1" s="16" t="s">
        <v>11</v>
      </c>
      <c r="H1" s="16" t="s">
        <v>90</v>
      </c>
      <c r="I1" s="16" t="s">
        <v>91</v>
      </c>
      <c r="J1" s="16" t="s">
        <v>92</v>
      </c>
      <c r="K1" s="16" t="s">
        <v>93</v>
      </c>
      <c r="L1" s="16" t="s">
        <v>94</v>
      </c>
      <c r="M1" s="16" t="s">
        <v>95</v>
      </c>
      <c r="N1" s="16" t="s">
        <v>96</v>
      </c>
      <c r="O1" s="16" t="s">
        <v>97</v>
      </c>
      <c r="P1" s="16" t="s">
        <v>98</v>
      </c>
      <c r="Q1" s="16" t="s">
        <v>99</v>
      </c>
      <c r="R1" s="16" t="s">
        <v>100</v>
      </c>
      <c r="S1" s="16" t="s">
        <v>32</v>
      </c>
      <c r="T1" s="16" t="s">
        <v>33</v>
      </c>
    </row>
    <row r="2" spans="1:20" x14ac:dyDescent="0.25">
      <c r="A2" s="17" t="s">
        <v>101</v>
      </c>
      <c r="B2" s="17" t="s">
        <v>102</v>
      </c>
      <c r="C2" s="18">
        <v>2027</v>
      </c>
      <c r="D2" s="17" t="s">
        <v>103</v>
      </c>
      <c r="E2" s="18">
        <v>849</v>
      </c>
      <c r="F2" s="17" t="s">
        <v>33</v>
      </c>
      <c r="G2" s="17" t="s">
        <v>33</v>
      </c>
      <c r="H2" s="19"/>
      <c r="I2" s="19"/>
      <c r="J2" s="19"/>
      <c r="K2" s="19"/>
      <c r="L2" s="19"/>
      <c r="M2" s="19"/>
      <c r="N2" s="19"/>
      <c r="O2" s="19"/>
      <c r="P2" s="19"/>
      <c r="Q2" s="19"/>
      <c r="R2" s="18">
        <v>679</v>
      </c>
      <c r="S2" s="19"/>
      <c r="T2" s="18">
        <v>170</v>
      </c>
    </row>
    <row r="3" spans="1:20" x14ac:dyDescent="0.25">
      <c r="A3" s="17" t="s">
        <v>101</v>
      </c>
      <c r="B3" s="17" t="s">
        <v>102</v>
      </c>
      <c r="C3" s="18">
        <v>2028</v>
      </c>
      <c r="D3" s="17" t="s">
        <v>103</v>
      </c>
      <c r="E3" s="18">
        <v>866</v>
      </c>
      <c r="F3" s="17" t="s">
        <v>33</v>
      </c>
      <c r="G3" s="17" t="s">
        <v>33</v>
      </c>
      <c r="H3" s="19"/>
      <c r="I3" s="19"/>
      <c r="J3" s="19"/>
      <c r="K3" s="19"/>
      <c r="L3" s="19"/>
      <c r="M3" s="19"/>
      <c r="N3" s="19"/>
      <c r="O3" s="19"/>
      <c r="P3" s="19"/>
      <c r="Q3" s="19"/>
      <c r="R3" s="18">
        <v>693</v>
      </c>
      <c r="S3" s="19"/>
      <c r="T3" s="18">
        <v>173</v>
      </c>
    </row>
    <row r="4" spans="1:20" x14ac:dyDescent="0.25">
      <c r="A4" s="17" t="s">
        <v>101</v>
      </c>
      <c r="B4" s="17" t="s">
        <v>102</v>
      </c>
      <c r="C4" s="18">
        <v>2029</v>
      </c>
      <c r="D4" s="17" t="s">
        <v>103</v>
      </c>
      <c r="E4" s="18">
        <v>883</v>
      </c>
      <c r="F4" s="17" t="s">
        <v>33</v>
      </c>
      <c r="G4" s="17" t="s">
        <v>33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8">
        <v>707</v>
      </c>
      <c r="S4" s="19"/>
      <c r="T4" s="18">
        <v>176</v>
      </c>
    </row>
    <row r="5" spans="1:20" x14ac:dyDescent="0.25">
      <c r="A5" s="17" t="s">
        <v>101</v>
      </c>
      <c r="B5" s="17" t="s">
        <v>102</v>
      </c>
      <c r="C5" s="18">
        <v>2030</v>
      </c>
      <c r="D5" s="17" t="s">
        <v>103</v>
      </c>
      <c r="E5" s="18">
        <v>901</v>
      </c>
      <c r="F5" s="17" t="s">
        <v>33</v>
      </c>
      <c r="G5" s="17" t="s">
        <v>33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8">
        <v>721</v>
      </c>
      <c r="S5" s="19"/>
      <c r="T5" s="18">
        <v>180</v>
      </c>
    </row>
    <row r="6" spans="1:20" x14ac:dyDescent="0.25">
      <c r="A6" s="17" t="s">
        <v>104</v>
      </c>
      <c r="B6" s="17" t="s">
        <v>105</v>
      </c>
      <c r="C6" s="18">
        <v>2027</v>
      </c>
      <c r="D6" s="17" t="s">
        <v>103</v>
      </c>
      <c r="E6" s="18">
        <v>5000</v>
      </c>
      <c r="F6" s="17" t="s">
        <v>33</v>
      </c>
      <c r="G6" s="17" t="s">
        <v>33</v>
      </c>
      <c r="H6" s="19"/>
      <c r="I6" s="19"/>
      <c r="J6" s="19"/>
      <c r="K6" s="19"/>
      <c r="L6" s="19"/>
      <c r="M6" s="19"/>
      <c r="N6" s="19"/>
      <c r="O6" s="19"/>
      <c r="P6" s="19"/>
      <c r="Q6" s="19"/>
      <c r="R6" s="18">
        <v>4000</v>
      </c>
      <c r="S6" s="19"/>
      <c r="T6" s="18">
        <v>1000</v>
      </c>
    </row>
    <row r="7" spans="1:20" x14ac:dyDescent="0.25">
      <c r="A7" s="17" t="s">
        <v>104</v>
      </c>
      <c r="B7" s="17" t="s">
        <v>105</v>
      </c>
      <c r="C7" s="18">
        <v>2028</v>
      </c>
      <c r="D7" s="17" t="s">
        <v>103</v>
      </c>
      <c r="E7" s="18">
        <v>5000</v>
      </c>
      <c r="F7" s="17" t="s">
        <v>33</v>
      </c>
      <c r="G7" s="17" t="s">
        <v>33</v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18">
        <v>4000</v>
      </c>
      <c r="S7" s="19"/>
      <c r="T7" s="18">
        <v>1000</v>
      </c>
    </row>
    <row r="8" spans="1:20" x14ac:dyDescent="0.25">
      <c r="A8" s="17" t="s">
        <v>104</v>
      </c>
      <c r="B8" s="17" t="s">
        <v>105</v>
      </c>
      <c r="C8" s="18">
        <v>2029</v>
      </c>
      <c r="D8" s="17" t="s">
        <v>103</v>
      </c>
      <c r="E8" s="18">
        <v>5000</v>
      </c>
      <c r="F8" s="17" t="s">
        <v>33</v>
      </c>
      <c r="G8" s="17" t="s">
        <v>33</v>
      </c>
      <c r="H8" s="19"/>
      <c r="I8" s="19"/>
      <c r="J8" s="19"/>
      <c r="K8" s="19"/>
      <c r="L8" s="19"/>
      <c r="M8" s="19"/>
      <c r="N8" s="19"/>
      <c r="O8" s="19"/>
      <c r="P8" s="19"/>
      <c r="Q8" s="19"/>
      <c r="R8" s="18">
        <v>4000</v>
      </c>
      <c r="S8" s="19"/>
      <c r="T8" s="18">
        <v>1000</v>
      </c>
    </row>
    <row r="9" spans="1:20" x14ac:dyDescent="0.25">
      <c r="A9" s="17" t="s">
        <v>104</v>
      </c>
      <c r="B9" s="17" t="s">
        <v>105</v>
      </c>
      <c r="C9" s="18">
        <v>2030</v>
      </c>
      <c r="D9" s="17" t="s">
        <v>103</v>
      </c>
      <c r="E9" s="18">
        <v>5000</v>
      </c>
      <c r="F9" s="17" t="s">
        <v>33</v>
      </c>
      <c r="G9" s="17" t="s">
        <v>33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8">
        <v>4000</v>
      </c>
      <c r="S9" s="19"/>
      <c r="T9" s="18">
        <v>1000</v>
      </c>
    </row>
    <row r="10" spans="1:20" x14ac:dyDescent="0.25">
      <c r="A10" s="17" t="s">
        <v>106</v>
      </c>
      <c r="B10" s="17" t="s">
        <v>107</v>
      </c>
      <c r="C10" s="18">
        <v>2027</v>
      </c>
      <c r="D10" s="17" t="s">
        <v>103</v>
      </c>
      <c r="E10" s="18">
        <v>649</v>
      </c>
      <c r="F10" s="17" t="s">
        <v>33</v>
      </c>
      <c r="G10" s="17" t="s">
        <v>33</v>
      </c>
      <c r="H10" s="19"/>
      <c r="I10" s="19"/>
      <c r="J10" s="19"/>
      <c r="K10" s="19"/>
      <c r="L10" s="19"/>
      <c r="M10" s="19"/>
      <c r="N10" s="19"/>
      <c r="O10" s="19"/>
      <c r="P10" s="18">
        <v>519</v>
      </c>
      <c r="Q10" s="19"/>
      <c r="R10" s="19"/>
      <c r="S10" s="19"/>
      <c r="T10" s="18">
        <v>130</v>
      </c>
    </row>
    <row r="11" spans="1:20" x14ac:dyDescent="0.25">
      <c r="A11" s="17" t="s">
        <v>106</v>
      </c>
      <c r="B11" s="17" t="s">
        <v>107</v>
      </c>
      <c r="C11" s="18">
        <v>2028</v>
      </c>
      <c r="D11" s="17" t="s">
        <v>103</v>
      </c>
      <c r="E11" s="18">
        <v>661</v>
      </c>
      <c r="F11" s="17" t="s">
        <v>33</v>
      </c>
      <c r="G11" s="17" t="s">
        <v>33</v>
      </c>
      <c r="H11" s="19"/>
      <c r="I11" s="19"/>
      <c r="J11" s="19"/>
      <c r="K11" s="19"/>
      <c r="L11" s="19"/>
      <c r="M11" s="19"/>
      <c r="N11" s="19"/>
      <c r="O11" s="19"/>
      <c r="P11" s="18">
        <v>529</v>
      </c>
      <c r="Q11" s="19"/>
      <c r="R11" s="19"/>
      <c r="S11" s="19"/>
      <c r="T11" s="18">
        <v>132</v>
      </c>
    </row>
    <row r="12" spans="1:20" x14ac:dyDescent="0.25">
      <c r="A12" s="17" t="s">
        <v>106</v>
      </c>
      <c r="B12" s="17" t="s">
        <v>107</v>
      </c>
      <c r="C12" s="18">
        <v>2029</v>
      </c>
      <c r="D12" s="17" t="s">
        <v>103</v>
      </c>
      <c r="E12" s="18">
        <v>674</v>
      </c>
      <c r="F12" s="17" t="s">
        <v>33</v>
      </c>
      <c r="G12" s="17" t="s">
        <v>33</v>
      </c>
      <c r="H12" s="19"/>
      <c r="I12" s="19"/>
      <c r="J12" s="19"/>
      <c r="K12" s="19"/>
      <c r="L12" s="19"/>
      <c r="M12" s="19"/>
      <c r="N12" s="19"/>
      <c r="O12" s="19"/>
      <c r="P12" s="18">
        <v>540</v>
      </c>
      <c r="Q12" s="19"/>
      <c r="R12" s="19"/>
      <c r="S12" s="19"/>
      <c r="T12" s="18">
        <v>135</v>
      </c>
    </row>
    <row r="13" spans="1:20" x14ac:dyDescent="0.25">
      <c r="A13" s="17" t="s">
        <v>106</v>
      </c>
      <c r="B13" s="17" t="s">
        <v>107</v>
      </c>
      <c r="C13" s="18">
        <v>2030</v>
      </c>
      <c r="D13" s="17" t="s">
        <v>103</v>
      </c>
      <c r="E13" s="18">
        <v>688</v>
      </c>
      <c r="F13" s="17" t="s">
        <v>33</v>
      </c>
      <c r="G13" s="17" t="s">
        <v>33</v>
      </c>
      <c r="H13" s="19"/>
      <c r="I13" s="19"/>
      <c r="J13" s="19"/>
      <c r="K13" s="19"/>
      <c r="L13" s="19"/>
      <c r="M13" s="19"/>
      <c r="N13" s="19"/>
      <c r="O13" s="19"/>
      <c r="P13" s="18">
        <v>550</v>
      </c>
      <c r="Q13" s="19"/>
      <c r="R13" s="19"/>
      <c r="S13" s="19"/>
      <c r="T13" s="18">
        <v>137</v>
      </c>
    </row>
    <row r="14" spans="1:20" x14ac:dyDescent="0.25">
      <c r="A14" s="17" t="s">
        <v>108</v>
      </c>
      <c r="B14" s="17" t="s">
        <v>109</v>
      </c>
      <c r="C14" s="18">
        <v>2027</v>
      </c>
      <c r="D14" s="17" t="s">
        <v>103</v>
      </c>
      <c r="E14" s="18">
        <v>220</v>
      </c>
      <c r="F14" s="17" t="s">
        <v>33</v>
      </c>
      <c r="G14" s="17" t="s">
        <v>33</v>
      </c>
      <c r="H14" s="18">
        <v>176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8">
        <v>44</v>
      </c>
    </row>
    <row r="15" spans="1:20" x14ac:dyDescent="0.25">
      <c r="A15" s="17" t="s">
        <v>108</v>
      </c>
      <c r="B15" s="17" t="s">
        <v>109</v>
      </c>
      <c r="C15" s="18">
        <v>2028</v>
      </c>
      <c r="D15" s="17" t="s">
        <v>103</v>
      </c>
      <c r="E15" s="18">
        <v>225</v>
      </c>
      <c r="F15" s="17" t="s">
        <v>33</v>
      </c>
      <c r="G15" s="17" t="s">
        <v>33</v>
      </c>
      <c r="H15" s="18">
        <v>180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8">
        <v>45</v>
      </c>
    </row>
    <row r="16" spans="1:20" x14ac:dyDescent="0.25">
      <c r="A16" s="17" t="s">
        <v>108</v>
      </c>
      <c r="B16" s="17" t="s">
        <v>109</v>
      </c>
      <c r="C16" s="18">
        <v>2029</v>
      </c>
      <c r="D16" s="17" t="s">
        <v>103</v>
      </c>
      <c r="E16" s="18">
        <v>230</v>
      </c>
      <c r="F16" s="17" t="s">
        <v>33</v>
      </c>
      <c r="G16" s="17" t="s">
        <v>33</v>
      </c>
      <c r="H16" s="18">
        <v>184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8">
        <v>46</v>
      </c>
    </row>
    <row r="17" spans="1:20" x14ac:dyDescent="0.25">
      <c r="A17" s="17" t="s">
        <v>108</v>
      </c>
      <c r="B17" s="17" t="s">
        <v>109</v>
      </c>
      <c r="C17" s="18">
        <v>2030</v>
      </c>
      <c r="D17" s="17" t="s">
        <v>103</v>
      </c>
      <c r="E17" s="18">
        <v>234</v>
      </c>
      <c r="F17" s="17" t="s">
        <v>33</v>
      </c>
      <c r="G17" s="17" t="s">
        <v>33</v>
      </c>
      <c r="H17" s="18">
        <v>187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8">
        <v>47</v>
      </c>
    </row>
    <row r="18" spans="1:20" x14ac:dyDescent="0.25">
      <c r="A18" s="17" t="s">
        <v>110</v>
      </c>
      <c r="B18" s="17" t="s">
        <v>111</v>
      </c>
      <c r="C18" s="18">
        <v>2027</v>
      </c>
      <c r="D18" s="17" t="s">
        <v>103</v>
      </c>
      <c r="E18" s="18">
        <v>421</v>
      </c>
      <c r="F18" s="17" t="s">
        <v>33</v>
      </c>
      <c r="G18" s="17" t="s">
        <v>112</v>
      </c>
      <c r="H18" s="19"/>
      <c r="I18" s="19"/>
      <c r="J18" s="19"/>
      <c r="K18" s="19"/>
      <c r="L18" s="18">
        <v>421</v>
      </c>
      <c r="M18" s="19"/>
      <c r="N18" s="19"/>
      <c r="O18" s="19"/>
      <c r="P18" s="19"/>
      <c r="Q18" s="19"/>
      <c r="R18" s="19"/>
      <c r="S18" s="19"/>
      <c r="T18" s="18">
        <v>0</v>
      </c>
    </row>
    <row r="19" spans="1:20" x14ac:dyDescent="0.25">
      <c r="A19" s="17" t="s">
        <v>110</v>
      </c>
      <c r="B19" s="17" t="s">
        <v>111</v>
      </c>
      <c r="C19" s="18">
        <v>2028</v>
      </c>
      <c r="D19" s="17" t="s">
        <v>103</v>
      </c>
      <c r="E19" s="18">
        <v>430</v>
      </c>
      <c r="F19" s="17" t="s">
        <v>33</v>
      </c>
      <c r="G19" s="17" t="s">
        <v>112</v>
      </c>
      <c r="H19" s="19"/>
      <c r="I19" s="19"/>
      <c r="J19" s="19"/>
      <c r="K19" s="19"/>
      <c r="L19" s="18">
        <v>430</v>
      </c>
      <c r="M19" s="19"/>
      <c r="N19" s="19"/>
      <c r="O19" s="19"/>
      <c r="P19" s="19"/>
      <c r="Q19" s="19"/>
      <c r="R19" s="19"/>
      <c r="S19" s="19"/>
      <c r="T19" s="18">
        <v>0</v>
      </c>
    </row>
    <row r="20" spans="1:20" x14ac:dyDescent="0.25">
      <c r="A20" s="17" t="s">
        <v>110</v>
      </c>
      <c r="B20" s="17" t="s">
        <v>111</v>
      </c>
      <c r="C20" s="18">
        <v>2029</v>
      </c>
      <c r="D20" s="17" t="s">
        <v>103</v>
      </c>
      <c r="E20" s="18">
        <v>439</v>
      </c>
      <c r="F20" s="17" t="s">
        <v>33</v>
      </c>
      <c r="G20" s="17" t="s">
        <v>112</v>
      </c>
      <c r="H20" s="19"/>
      <c r="I20" s="19"/>
      <c r="J20" s="19"/>
      <c r="K20" s="19"/>
      <c r="L20" s="18">
        <v>439</v>
      </c>
      <c r="M20" s="19"/>
      <c r="N20" s="19"/>
      <c r="O20" s="19"/>
      <c r="P20" s="19"/>
      <c r="Q20" s="19"/>
      <c r="R20" s="19"/>
      <c r="S20" s="19"/>
      <c r="T20" s="18">
        <v>0</v>
      </c>
    </row>
    <row r="21" spans="1:20" x14ac:dyDescent="0.25">
      <c r="A21" s="17" t="s">
        <v>110</v>
      </c>
      <c r="B21" s="17" t="s">
        <v>111</v>
      </c>
      <c r="C21" s="18">
        <v>2030</v>
      </c>
      <c r="D21" s="17" t="s">
        <v>103</v>
      </c>
      <c r="E21" s="18">
        <v>447</v>
      </c>
      <c r="F21" s="17" t="s">
        <v>33</v>
      </c>
      <c r="G21" s="17" t="s">
        <v>112</v>
      </c>
      <c r="H21" s="19"/>
      <c r="I21" s="19"/>
      <c r="J21" s="19"/>
      <c r="K21" s="19"/>
      <c r="L21" s="18">
        <v>447</v>
      </c>
      <c r="M21" s="19"/>
      <c r="N21" s="19"/>
      <c r="O21" s="19"/>
      <c r="P21" s="19"/>
      <c r="Q21" s="19"/>
      <c r="R21" s="19"/>
      <c r="S21" s="19"/>
      <c r="T21" s="18">
        <v>0</v>
      </c>
    </row>
    <row r="22" spans="1:20" x14ac:dyDescent="0.25">
      <c r="A22" s="17" t="s">
        <v>113</v>
      </c>
      <c r="B22" s="17" t="s">
        <v>114</v>
      </c>
      <c r="C22" s="18">
        <v>2027</v>
      </c>
      <c r="D22" s="17" t="s">
        <v>103</v>
      </c>
      <c r="E22" s="18">
        <v>4736</v>
      </c>
      <c r="F22" s="17" t="s">
        <v>33</v>
      </c>
      <c r="G22" s="17" t="s">
        <v>33</v>
      </c>
      <c r="H22" s="19"/>
      <c r="I22" s="19"/>
      <c r="J22" s="19"/>
      <c r="K22" s="19"/>
      <c r="L22" s="18">
        <v>3789</v>
      </c>
      <c r="M22" s="19"/>
      <c r="N22" s="19"/>
      <c r="O22" s="19"/>
      <c r="P22" s="19"/>
      <c r="Q22" s="19"/>
      <c r="R22" s="19"/>
      <c r="S22" s="19"/>
      <c r="T22" s="18">
        <v>947</v>
      </c>
    </row>
    <row r="23" spans="1:20" x14ac:dyDescent="0.25">
      <c r="A23" s="17" t="s">
        <v>113</v>
      </c>
      <c r="B23" s="17" t="s">
        <v>114</v>
      </c>
      <c r="C23" s="18">
        <v>2028</v>
      </c>
      <c r="D23" s="17" t="s">
        <v>103</v>
      </c>
      <c r="E23" s="18">
        <v>4838</v>
      </c>
      <c r="F23" s="17" t="s">
        <v>33</v>
      </c>
      <c r="G23" s="17" t="s">
        <v>33</v>
      </c>
      <c r="H23" s="19"/>
      <c r="I23" s="19"/>
      <c r="J23" s="19"/>
      <c r="K23" s="19"/>
      <c r="L23" s="18">
        <v>3870</v>
      </c>
      <c r="M23" s="19"/>
      <c r="N23" s="19"/>
      <c r="O23" s="19"/>
      <c r="P23" s="19"/>
      <c r="Q23" s="19"/>
      <c r="R23" s="19"/>
      <c r="S23" s="19"/>
      <c r="T23" s="18">
        <v>968</v>
      </c>
    </row>
    <row r="24" spans="1:20" x14ac:dyDescent="0.25">
      <c r="A24" s="17" t="s">
        <v>113</v>
      </c>
      <c r="B24" s="17" t="s">
        <v>114</v>
      </c>
      <c r="C24" s="18">
        <v>2029</v>
      </c>
      <c r="D24" s="17" t="s">
        <v>103</v>
      </c>
      <c r="E24" s="18">
        <v>4935</v>
      </c>
      <c r="F24" s="17" t="s">
        <v>33</v>
      </c>
      <c r="G24" s="17" t="s">
        <v>33</v>
      </c>
      <c r="H24" s="19"/>
      <c r="I24" s="19"/>
      <c r="J24" s="19"/>
      <c r="K24" s="19"/>
      <c r="L24" s="18">
        <v>3947</v>
      </c>
      <c r="M24" s="19"/>
      <c r="N24" s="19"/>
      <c r="O24" s="19"/>
      <c r="P24" s="19"/>
      <c r="Q24" s="19"/>
      <c r="R24" s="19"/>
      <c r="S24" s="19"/>
      <c r="T24" s="18">
        <v>987</v>
      </c>
    </row>
    <row r="25" spans="1:20" x14ac:dyDescent="0.25">
      <c r="A25" s="17" t="s">
        <v>113</v>
      </c>
      <c r="B25" s="17" t="s">
        <v>114</v>
      </c>
      <c r="C25" s="18">
        <v>2030</v>
      </c>
      <c r="D25" s="17" t="s">
        <v>103</v>
      </c>
      <c r="E25" s="18">
        <v>5033</v>
      </c>
      <c r="F25" s="17" t="s">
        <v>33</v>
      </c>
      <c r="G25" s="17" t="s">
        <v>33</v>
      </c>
      <c r="H25" s="19"/>
      <c r="I25" s="19"/>
      <c r="J25" s="19"/>
      <c r="K25" s="19"/>
      <c r="L25" s="18">
        <v>4026</v>
      </c>
      <c r="M25" s="19"/>
      <c r="N25" s="19"/>
      <c r="O25" s="19"/>
      <c r="P25" s="19"/>
      <c r="Q25" s="19"/>
      <c r="R25" s="19"/>
      <c r="S25" s="19"/>
      <c r="T25" s="18">
        <v>1007</v>
      </c>
    </row>
    <row r="26" spans="1:20" x14ac:dyDescent="0.25">
      <c r="A26" s="17" t="s">
        <v>115</v>
      </c>
      <c r="B26" s="17" t="s">
        <v>116</v>
      </c>
      <c r="C26" s="18">
        <v>2027</v>
      </c>
      <c r="D26" s="17" t="s">
        <v>103</v>
      </c>
      <c r="E26" s="18">
        <v>1912</v>
      </c>
      <c r="F26" s="17" t="s">
        <v>33</v>
      </c>
      <c r="G26" s="17" t="s">
        <v>112</v>
      </c>
      <c r="H26" s="19"/>
      <c r="I26" s="19"/>
      <c r="J26" s="19"/>
      <c r="K26" s="19"/>
      <c r="L26" s="19"/>
      <c r="M26" s="18">
        <v>1912</v>
      </c>
      <c r="N26" s="19"/>
      <c r="O26" s="19"/>
      <c r="P26" s="19"/>
      <c r="Q26" s="19"/>
      <c r="R26" s="19"/>
      <c r="S26" s="19"/>
      <c r="T26" s="18">
        <v>0</v>
      </c>
    </row>
    <row r="27" spans="1:20" x14ac:dyDescent="0.25">
      <c r="A27" s="17" t="s">
        <v>115</v>
      </c>
      <c r="B27" s="17" t="s">
        <v>116</v>
      </c>
      <c r="C27" s="18">
        <v>2028</v>
      </c>
      <c r="D27" s="17" t="s">
        <v>103</v>
      </c>
      <c r="E27" s="18">
        <v>1950</v>
      </c>
      <c r="F27" s="17" t="s">
        <v>33</v>
      </c>
      <c r="G27" s="17" t="s">
        <v>112</v>
      </c>
      <c r="H27" s="19"/>
      <c r="I27" s="19"/>
      <c r="J27" s="19"/>
      <c r="K27" s="19"/>
      <c r="L27" s="19"/>
      <c r="M27" s="18">
        <v>1950</v>
      </c>
      <c r="N27" s="19"/>
      <c r="O27" s="19"/>
      <c r="P27" s="19"/>
      <c r="Q27" s="19"/>
      <c r="R27" s="19"/>
      <c r="S27" s="19"/>
      <c r="T27" s="18">
        <v>0</v>
      </c>
    </row>
    <row r="28" spans="1:20" x14ac:dyDescent="0.25">
      <c r="A28" s="17" t="s">
        <v>115</v>
      </c>
      <c r="B28" s="17" t="s">
        <v>116</v>
      </c>
      <c r="C28" s="18">
        <v>2029</v>
      </c>
      <c r="D28" s="17" t="s">
        <v>103</v>
      </c>
      <c r="E28" s="18">
        <v>1989</v>
      </c>
      <c r="F28" s="17" t="s">
        <v>33</v>
      </c>
      <c r="G28" s="17" t="s">
        <v>112</v>
      </c>
      <c r="H28" s="19"/>
      <c r="I28" s="19"/>
      <c r="J28" s="19"/>
      <c r="K28" s="19"/>
      <c r="L28" s="19"/>
      <c r="M28" s="18">
        <v>1989</v>
      </c>
      <c r="N28" s="19"/>
      <c r="O28" s="19"/>
      <c r="P28" s="19"/>
      <c r="Q28" s="19"/>
      <c r="R28" s="19"/>
      <c r="S28" s="19"/>
      <c r="T28" s="18">
        <v>0</v>
      </c>
    </row>
    <row r="29" spans="1:20" x14ac:dyDescent="0.25">
      <c r="A29" s="17" t="s">
        <v>115</v>
      </c>
      <c r="B29" s="17" t="s">
        <v>116</v>
      </c>
      <c r="C29" s="18">
        <v>2030</v>
      </c>
      <c r="D29" s="17" t="s">
        <v>103</v>
      </c>
      <c r="E29" s="18">
        <v>2029</v>
      </c>
      <c r="F29" s="17" t="s">
        <v>33</v>
      </c>
      <c r="G29" s="17" t="s">
        <v>112</v>
      </c>
      <c r="H29" s="19"/>
      <c r="I29" s="19"/>
      <c r="J29" s="19"/>
      <c r="K29" s="19"/>
      <c r="L29" s="19"/>
      <c r="M29" s="18">
        <v>2029</v>
      </c>
      <c r="N29" s="19"/>
      <c r="O29" s="19"/>
      <c r="P29" s="19"/>
      <c r="Q29" s="19"/>
      <c r="R29" s="19"/>
      <c r="S29" s="19"/>
      <c r="T29" s="18">
        <v>0</v>
      </c>
    </row>
    <row r="30" spans="1:20" x14ac:dyDescent="0.25">
      <c r="A30" s="17" t="s">
        <v>117</v>
      </c>
      <c r="B30" s="17" t="s">
        <v>118</v>
      </c>
      <c r="C30" s="18">
        <v>2027</v>
      </c>
      <c r="D30" s="17" t="s">
        <v>103</v>
      </c>
      <c r="E30" s="18">
        <v>4625</v>
      </c>
      <c r="F30" s="17" t="s">
        <v>33</v>
      </c>
      <c r="G30" s="17" t="s">
        <v>33</v>
      </c>
      <c r="H30" s="19"/>
      <c r="I30" s="19"/>
      <c r="J30" s="19"/>
      <c r="K30" s="19"/>
      <c r="L30" s="19"/>
      <c r="M30" s="18">
        <v>3700</v>
      </c>
      <c r="N30" s="19"/>
      <c r="O30" s="19"/>
      <c r="P30" s="19"/>
      <c r="Q30" s="19"/>
      <c r="R30" s="19"/>
      <c r="S30" s="19"/>
      <c r="T30" s="18">
        <v>925</v>
      </c>
    </row>
    <row r="31" spans="1:20" x14ac:dyDescent="0.25">
      <c r="A31" s="17" t="s">
        <v>117</v>
      </c>
      <c r="B31" s="17" t="s">
        <v>118</v>
      </c>
      <c r="C31" s="18">
        <v>2028</v>
      </c>
      <c r="D31" s="17" t="s">
        <v>103</v>
      </c>
      <c r="E31" s="18">
        <v>4750</v>
      </c>
      <c r="F31" s="17" t="s">
        <v>33</v>
      </c>
      <c r="G31" s="17" t="s">
        <v>33</v>
      </c>
      <c r="H31" s="19"/>
      <c r="I31" s="19"/>
      <c r="J31" s="19"/>
      <c r="K31" s="19"/>
      <c r="L31" s="19"/>
      <c r="M31" s="18">
        <v>3800</v>
      </c>
      <c r="N31" s="19"/>
      <c r="O31" s="19"/>
      <c r="P31" s="19"/>
      <c r="Q31" s="19"/>
      <c r="R31" s="19"/>
      <c r="S31" s="19"/>
      <c r="T31" s="18">
        <v>950</v>
      </c>
    </row>
    <row r="32" spans="1:20" x14ac:dyDescent="0.25">
      <c r="A32" s="17" t="s">
        <v>117</v>
      </c>
      <c r="B32" s="17" t="s">
        <v>118</v>
      </c>
      <c r="C32" s="18">
        <v>2029</v>
      </c>
      <c r="D32" s="17" t="s">
        <v>103</v>
      </c>
      <c r="E32" s="18">
        <v>4845</v>
      </c>
      <c r="F32" s="17" t="s">
        <v>33</v>
      </c>
      <c r="G32" s="17" t="s">
        <v>33</v>
      </c>
      <c r="H32" s="19"/>
      <c r="I32" s="19"/>
      <c r="J32" s="19"/>
      <c r="K32" s="19"/>
      <c r="L32" s="19"/>
      <c r="M32" s="18">
        <v>3876</v>
      </c>
      <c r="N32" s="19"/>
      <c r="O32" s="19"/>
      <c r="P32" s="19"/>
      <c r="Q32" s="19"/>
      <c r="R32" s="19"/>
      <c r="S32" s="19"/>
      <c r="T32" s="18">
        <v>969</v>
      </c>
    </row>
    <row r="33" spans="1:20" x14ac:dyDescent="0.25">
      <c r="A33" s="17" t="s">
        <v>117</v>
      </c>
      <c r="B33" s="17" t="s">
        <v>118</v>
      </c>
      <c r="C33" s="18">
        <v>2030</v>
      </c>
      <c r="D33" s="17" t="s">
        <v>103</v>
      </c>
      <c r="E33" s="18">
        <v>4942</v>
      </c>
      <c r="F33" s="17" t="s">
        <v>33</v>
      </c>
      <c r="G33" s="17" t="s">
        <v>33</v>
      </c>
      <c r="H33" s="19"/>
      <c r="I33" s="19"/>
      <c r="J33" s="19"/>
      <c r="K33" s="19"/>
      <c r="L33" s="19"/>
      <c r="M33" s="18">
        <v>3954</v>
      </c>
      <c r="N33" s="19"/>
      <c r="O33" s="19"/>
      <c r="P33" s="19"/>
      <c r="Q33" s="19"/>
      <c r="R33" s="19"/>
      <c r="S33" s="19"/>
      <c r="T33" s="18">
        <v>988</v>
      </c>
    </row>
    <row r="34" spans="1:20" x14ac:dyDescent="0.25">
      <c r="A34" s="17" t="s">
        <v>119</v>
      </c>
      <c r="B34" s="17" t="s">
        <v>120</v>
      </c>
      <c r="C34" s="18">
        <v>2027</v>
      </c>
      <c r="D34" s="17" t="s">
        <v>103</v>
      </c>
      <c r="E34" s="18">
        <v>345</v>
      </c>
      <c r="F34" s="17" t="s">
        <v>33</v>
      </c>
      <c r="G34" s="17" t="s">
        <v>33</v>
      </c>
      <c r="H34" s="19"/>
      <c r="I34" s="19"/>
      <c r="J34" s="19"/>
      <c r="K34" s="19"/>
      <c r="L34" s="19"/>
      <c r="M34" s="18">
        <v>276</v>
      </c>
      <c r="N34" s="19"/>
      <c r="O34" s="19"/>
      <c r="P34" s="19"/>
      <c r="Q34" s="19"/>
      <c r="R34" s="19"/>
      <c r="S34" s="19"/>
      <c r="T34" s="18">
        <v>69</v>
      </c>
    </row>
    <row r="35" spans="1:20" x14ac:dyDescent="0.25">
      <c r="A35" s="17" t="s">
        <v>119</v>
      </c>
      <c r="B35" s="17" t="s">
        <v>120</v>
      </c>
      <c r="C35" s="18">
        <v>2028</v>
      </c>
      <c r="D35" s="17" t="s">
        <v>103</v>
      </c>
      <c r="E35" s="18">
        <v>346</v>
      </c>
      <c r="F35" s="17" t="s">
        <v>33</v>
      </c>
      <c r="G35" s="17" t="s">
        <v>33</v>
      </c>
      <c r="H35" s="19"/>
      <c r="I35" s="19"/>
      <c r="J35" s="19"/>
      <c r="K35" s="19"/>
      <c r="L35" s="19"/>
      <c r="M35" s="18">
        <v>277</v>
      </c>
      <c r="N35" s="19"/>
      <c r="O35" s="19"/>
      <c r="P35" s="19"/>
      <c r="Q35" s="19"/>
      <c r="R35" s="19"/>
      <c r="S35" s="19"/>
      <c r="T35" s="18">
        <v>69</v>
      </c>
    </row>
    <row r="36" spans="1:20" x14ac:dyDescent="0.25">
      <c r="A36" s="17" t="s">
        <v>119</v>
      </c>
      <c r="B36" s="17" t="s">
        <v>120</v>
      </c>
      <c r="C36" s="18">
        <v>2029</v>
      </c>
      <c r="D36" s="17" t="s">
        <v>103</v>
      </c>
      <c r="E36" s="18">
        <v>353</v>
      </c>
      <c r="F36" s="17" t="s">
        <v>33</v>
      </c>
      <c r="G36" s="17" t="s">
        <v>33</v>
      </c>
      <c r="H36" s="19"/>
      <c r="I36" s="19"/>
      <c r="J36" s="19"/>
      <c r="K36" s="19"/>
      <c r="L36" s="19"/>
      <c r="M36" s="18">
        <v>283</v>
      </c>
      <c r="N36" s="19"/>
      <c r="O36" s="19"/>
      <c r="P36" s="19"/>
      <c r="Q36" s="19"/>
      <c r="R36" s="19"/>
      <c r="S36" s="19"/>
      <c r="T36" s="18">
        <v>70</v>
      </c>
    </row>
    <row r="37" spans="1:20" x14ac:dyDescent="0.25">
      <c r="A37" s="17" t="s">
        <v>119</v>
      </c>
      <c r="B37" s="17" t="s">
        <v>120</v>
      </c>
      <c r="C37" s="18">
        <v>2030</v>
      </c>
      <c r="D37" s="17" t="s">
        <v>103</v>
      </c>
      <c r="E37" s="18">
        <v>360</v>
      </c>
      <c r="F37" s="17" t="s">
        <v>33</v>
      </c>
      <c r="G37" s="17" t="s">
        <v>33</v>
      </c>
      <c r="H37" s="19"/>
      <c r="I37" s="19"/>
      <c r="J37" s="19"/>
      <c r="K37" s="19"/>
      <c r="L37" s="19"/>
      <c r="M37" s="18">
        <v>288</v>
      </c>
      <c r="N37" s="19"/>
      <c r="O37" s="19"/>
      <c r="P37" s="19"/>
      <c r="Q37" s="19"/>
      <c r="R37" s="19"/>
      <c r="S37" s="19"/>
      <c r="T37" s="18">
        <v>72</v>
      </c>
    </row>
    <row r="38" spans="1:20" x14ac:dyDescent="0.25">
      <c r="A38" s="17" t="s">
        <v>121</v>
      </c>
      <c r="B38" s="17" t="s">
        <v>122</v>
      </c>
      <c r="C38" s="18">
        <v>2027</v>
      </c>
      <c r="D38" s="17" t="s">
        <v>103</v>
      </c>
      <c r="E38" s="18">
        <v>1625</v>
      </c>
      <c r="F38" s="17" t="s">
        <v>33</v>
      </c>
      <c r="G38" s="17" t="s">
        <v>33</v>
      </c>
      <c r="H38" s="19"/>
      <c r="I38" s="19"/>
      <c r="J38" s="19"/>
      <c r="K38" s="19"/>
      <c r="L38" s="19"/>
      <c r="M38" s="18">
        <v>1300</v>
      </c>
      <c r="N38" s="19"/>
      <c r="O38" s="19"/>
      <c r="P38" s="19"/>
      <c r="Q38" s="19"/>
      <c r="R38" s="19"/>
      <c r="S38" s="19"/>
      <c r="T38" s="18">
        <v>325</v>
      </c>
    </row>
    <row r="39" spans="1:20" x14ac:dyDescent="0.25">
      <c r="A39" s="17" t="s">
        <v>121</v>
      </c>
      <c r="B39" s="17" t="s">
        <v>122</v>
      </c>
      <c r="C39" s="18">
        <v>2028</v>
      </c>
      <c r="D39" s="17" t="s">
        <v>103</v>
      </c>
      <c r="E39" s="18">
        <v>1625</v>
      </c>
      <c r="F39" s="17" t="s">
        <v>33</v>
      </c>
      <c r="G39" s="17" t="s">
        <v>33</v>
      </c>
      <c r="H39" s="19"/>
      <c r="I39" s="19"/>
      <c r="J39" s="19"/>
      <c r="K39" s="19"/>
      <c r="L39" s="19"/>
      <c r="M39" s="18">
        <v>1300</v>
      </c>
      <c r="N39" s="19"/>
      <c r="O39" s="19"/>
      <c r="P39" s="19"/>
      <c r="Q39" s="19"/>
      <c r="R39" s="19"/>
      <c r="S39" s="19"/>
      <c r="T39" s="18">
        <v>325</v>
      </c>
    </row>
    <row r="40" spans="1:20" x14ac:dyDescent="0.25">
      <c r="A40" s="17" t="s">
        <v>121</v>
      </c>
      <c r="B40" s="17" t="s">
        <v>122</v>
      </c>
      <c r="C40" s="18">
        <v>2029</v>
      </c>
      <c r="D40" s="17" t="s">
        <v>103</v>
      </c>
      <c r="E40" s="18">
        <v>1625</v>
      </c>
      <c r="F40" s="17" t="s">
        <v>33</v>
      </c>
      <c r="G40" s="17" t="s">
        <v>33</v>
      </c>
      <c r="H40" s="19"/>
      <c r="I40" s="19"/>
      <c r="J40" s="19"/>
      <c r="K40" s="19"/>
      <c r="L40" s="19"/>
      <c r="M40" s="18">
        <v>1300</v>
      </c>
      <c r="N40" s="19"/>
      <c r="O40" s="19"/>
      <c r="P40" s="19"/>
      <c r="Q40" s="19"/>
      <c r="R40" s="19"/>
      <c r="S40" s="19"/>
      <c r="T40" s="18">
        <v>325</v>
      </c>
    </row>
    <row r="41" spans="1:20" x14ac:dyDescent="0.25">
      <c r="A41" s="17" t="s">
        <v>121</v>
      </c>
      <c r="B41" s="17" t="s">
        <v>122</v>
      </c>
      <c r="C41" s="18">
        <v>2030</v>
      </c>
      <c r="D41" s="17" t="s">
        <v>103</v>
      </c>
      <c r="E41" s="18">
        <v>1625</v>
      </c>
      <c r="F41" s="17" t="s">
        <v>33</v>
      </c>
      <c r="G41" s="17" t="s">
        <v>33</v>
      </c>
      <c r="H41" s="19"/>
      <c r="I41" s="19"/>
      <c r="J41" s="19"/>
      <c r="K41" s="19"/>
      <c r="L41" s="19"/>
      <c r="M41" s="18">
        <v>1300</v>
      </c>
      <c r="N41" s="19"/>
      <c r="O41" s="19"/>
      <c r="P41" s="19"/>
      <c r="Q41" s="19"/>
      <c r="R41" s="19"/>
      <c r="S41" s="19"/>
      <c r="T41" s="18">
        <v>325</v>
      </c>
    </row>
    <row r="42" spans="1:20" x14ac:dyDescent="0.25">
      <c r="A42" s="17" t="s">
        <v>123</v>
      </c>
      <c r="B42" s="17" t="s">
        <v>124</v>
      </c>
      <c r="C42" s="18">
        <v>2027</v>
      </c>
      <c r="D42" s="17" t="s">
        <v>103</v>
      </c>
      <c r="E42" s="18">
        <v>20800</v>
      </c>
      <c r="F42" s="17" t="s">
        <v>33</v>
      </c>
      <c r="G42" s="17" t="s">
        <v>33</v>
      </c>
      <c r="H42" s="19"/>
      <c r="I42" s="19"/>
      <c r="J42" s="19"/>
      <c r="K42" s="19"/>
      <c r="L42" s="19"/>
      <c r="M42" s="18">
        <v>10400</v>
      </c>
      <c r="N42" s="19"/>
      <c r="O42" s="19"/>
      <c r="P42" s="19"/>
      <c r="Q42" s="19"/>
      <c r="R42" s="19"/>
      <c r="S42" s="19"/>
      <c r="T42" s="18">
        <v>10400</v>
      </c>
    </row>
    <row r="43" spans="1:20" x14ac:dyDescent="0.25">
      <c r="A43" s="17" t="s">
        <v>123</v>
      </c>
      <c r="B43" s="17" t="s">
        <v>124</v>
      </c>
      <c r="C43" s="18">
        <v>2028</v>
      </c>
      <c r="D43" s="17" t="s">
        <v>103</v>
      </c>
      <c r="E43" s="18">
        <v>21400</v>
      </c>
      <c r="F43" s="17" t="s">
        <v>33</v>
      </c>
      <c r="G43" s="17" t="s">
        <v>33</v>
      </c>
      <c r="H43" s="19"/>
      <c r="I43" s="19"/>
      <c r="J43" s="19"/>
      <c r="K43" s="19"/>
      <c r="L43" s="19"/>
      <c r="M43" s="18">
        <v>10700</v>
      </c>
      <c r="N43" s="19"/>
      <c r="O43" s="19"/>
      <c r="P43" s="19"/>
      <c r="Q43" s="19"/>
      <c r="R43" s="19"/>
      <c r="S43" s="19"/>
      <c r="T43" s="18">
        <v>10700</v>
      </c>
    </row>
    <row r="44" spans="1:20" x14ac:dyDescent="0.25">
      <c r="A44" s="17" t="s">
        <v>123</v>
      </c>
      <c r="B44" s="17" t="s">
        <v>124</v>
      </c>
      <c r="C44" s="18">
        <v>2029</v>
      </c>
      <c r="D44" s="17" t="s">
        <v>103</v>
      </c>
      <c r="E44" s="18">
        <v>21828</v>
      </c>
      <c r="F44" s="17" t="s">
        <v>33</v>
      </c>
      <c r="G44" s="17" t="s">
        <v>33</v>
      </c>
      <c r="H44" s="19"/>
      <c r="I44" s="19"/>
      <c r="J44" s="19"/>
      <c r="K44" s="19"/>
      <c r="L44" s="19"/>
      <c r="M44" s="18">
        <v>10914</v>
      </c>
      <c r="N44" s="19"/>
      <c r="O44" s="19"/>
      <c r="P44" s="19"/>
      <c r="Q44" s="19"/>
      <c r="R44" s="19"/>
      <c r="S44" s="19"/>
      <c r="T44" s="18">
        <v>10914</v>
      </c>
    </row>
    <row r="45" spans="1:20" x14ac:dyDescent="0.25">
      <c r="A45" s="17" t="s">
        <v>123</v>
      </c>
      <c r="B45" s="17" t="s">
        <v>124</v>
      </c>
      <c r="C45" s="18">
        <v>2030</v>
      </c>
      <c r="D45" s="17" t="s">
        <v>103</v>
      </c>
      <c r="E45" s="18">
        <v>22265</v>
      </c>
      <c r="F45" s="17" t="s">
        <v>33</v>
      </c>
      <c r="G45" s="17" t="s">
        <v>33</v>
      </c>
      <c r="H45" s="19"/>
      <c r="I45" s="19"/>
      <c r="J45" s="19"/>
      <c r="K45" s="19"/>
      <c r="L45" s="19"/>
      <c r="M45" s="18">
        <v>11132</v>
      </c>
      <c r="N45" s="19"/>
      <c r="O45" s="19"/>
      <c r="P45" s="19"/>
      <c r="Q45" s="19"/>
      <c r="R45" s="19"/>
      <c r="S45" s="19"/>
      <c r="T45" s="18">
        <v>11132</v>
      </c>
    </row>
    <row r="46" spans="1:20" x14ac:dyDescent="0.25">
      <c r="A46" s="17" t="s">
        <v>125</v>
      </c>
      <c r="B46" s="17" t="s">
        <v>126</v>
      </c>
      <c r="C46" s="18">
        <v>2027</v>
      </c>
      <c r="D46" s="17" t="s">
        <v>103</v>
      </c>
      <c r="E46" s="18">
        <v>3200</v>
      </c>
      <c r="F46" s="17" t="s">
        <v>33</v>
      </c>
      <c r="G46" s="17" t="s">
        <v>33</v>
      </c>
      <c r="H46" s="19"/>
      <c r="I46" s="19"/>
      <c r="J46" s="19"/>
      <c r="K46" s="19"/>
      <c r="L46" s="19"/>
      <c r="M46" s="18">
        <v>1600</v>
      </c>
      <c r="N46" s="19"/>
      <c r="O46" s="19"/>
      <c r="P46" s="19"/>
      <c r="Q46" s="19"/>
      <c r="R46" s="19"/>
      <c r="S46" s="19"/>
      <c r="T46" s="18">
        <v>1600</v>
      </c>
    </row>
    <row r="47" spans="1:20" x14ac:dyDescent="0.25">
      <c r="A47" s="17" t="s">
        <v>125</v>
      </c>
      <c r="B47" s="17" t="s">
        <v>126</v>
      </c>
      <c r="C47" s="18">
        <v>2028</v>
      </c>
      <c r="D47" s="17" t="s">
        <v>103</v>
      </c>
      <c r="E47" s="18">
        <v>3200</v>
      </c>
      <c r="F47" s="17" t="s">
        <v>33</v>
      </c>
      <c r="G47" s="17" t="s">
        <v>33</v>
      </c>
      <c r="H47" s="19"/>
      <c r="I47" s="19"/>
      <c r="J47" s="19"/>
      <c r="K47" s="19"/>
      <c r="L47" s="19"/>
      <c r="M47" s="18">
        <v>1600</v>
      </c>
      <c r="N47" s="19"/>
      <c r="O47" s="19"/>
      <c r="P47" s="19"/>
      <c r="Q47" s="19"/>
      <c r="R47" s="19"/>
      <c r="S47" s="19"/>
      <c r="T47" s="18">
        <v>1600</v>
      </c>
    </row>
    <row r="48" spans="1:20" x14ac:dyDescent="0.25">
      <c r="A48" s="17" t="s">
        <v>125</v>
      </c>
      <c r="B48" s="17" t="s">
        <v>126</v>
      </c>
      <c r="C48" s="18">
        <v>2029</v>
      </c>
      <c r="D48" s="17" t="s">
        <v>103</v>
      </c>
      <c r="E48" s="18">
        <v>3200</v>
      </c>
      <c r="F48" s="17" t="s">
        <v>33</v>
      </c>
      <c r="G48" s="17" t="s">
        <v>33</v>
      </c>
      <c r="H48" s="19"/>
      <c r="I48" s="19"/>
      <c r="J48" s="19"/>
      <c r="K48" s="19"/>
      <c r="L48" s="19"/>
      <c r="M48" s="18">
        <v>1600</v>
      </c>
      <c r="N48" s="19"/>
      <c r="O48" s="19"/>
      <c r="P48" s="19"/>
      <c r="Q48" s="19"/>
      <c r="R48" s="19"/>
      <c r="S48" s="19"/>
      <c r="T48" s="18">
        <v>1600</v>
      </c>
    </row>
    <row r="49" spans="1:20" x14ac:dyDescent="0.25">
      <c r="A49" s="17" t="s">
        <v>125</v>
      </c>
      <c r="B49" s="17" t="s">
        <v>126</v>
      </c>
      <c r="C49" s="18">
        <v>2030</v>
      </c>
      <c r="D49" s="17" t="s">
        <v>103</v>
      </c>
      <c r="E49" s="18">
        <v>3200</v>
      </c>
      <c r="F49" s="17" t="s">
        <v>33</v>
      </c>
      <c r="G49" s="17" t="s">
        <v>33</v>
      </c>
      <c r="H49" s="19"/>
      <c r="I49" s="19"/>
      <c r="J49" s="19"/>
      <c r="K49" s="19"/>
      <c r="L49" s="19"/>
      <c r="M49" s="18">
        <v>1600</v>
      </c>
      <c r="N49" s="19"/>
      <c r="O49" s="19"/>
      <c r="P49" s="19"/>
      <c r="Q49" s="19"/>
      <c r="R49" s="19"/>
      <c r="S49" s="19"/>
      <c r="T49" s="18">
        <v>1600</v>
      </c>
    </row>
    <row r="50" spans="1:20" x14ac:dyDescent="0.25">
      <c r="A50" s="17" t="s">
        <v>127</v>
      </c>
      <c r="B50" s="17" t="s">
        <v>128</v>
      </c>
      <c r="C50" s="18">
        <v>2027</v>
      </c>
      <c r="D50" s="17" t="s">
        <v>103</v>
      </c>
      <c r="E50" s="18">
        <v>315</v>
      </c>
      <c r="F50" s="17" t="s">
        <v>33</v>
      </c>
      <c r="G50" s="17" t="s">
        <v>112</v>
      </c>
      <c r="H50" s="19"/>
      <c r="I50" s="19"/>
      <c r="J50" s="19"/>
      <c r="K50" s="19"/>
      <c r="L50" s="19"/>
      <c r="M50" s="18">
        <v>315</v>
      </c>
      <c r="N50" s="19"/>
      <c r="O50" s="19"/>
      <c r="P50" s="19"/>
      <c r="Q50" s="19"/>
      <c r="R50" s="19"/>
      <c r="S50" s="19"/>
      <c r="T50" s="18">
        <v>0</v>
      </c>
    </row>
    <row r="51" spans="1:20" x14ac:dyDescent="0.25">
      <c r="A51" s="17" t="s">
        <v>127</v>
      </c>
      <c r="B51" s="17" t="s">
        <v>128</v>
      </c>
      <c r="C51" s="18">
        <v>2028</v>
      </c>
      <c r="D51" s="17" t="s">
        <v>103</v>
      </c>
      <c r="E51" s="18">
        <v>322</v>
      </c>
      <c r="F51" s="17" t="s">
        <v>33</v>
      </c>
      <c r="G51" s="17" t="s">
        <v>112</v>
      </c>
      <c r="H51" s="19"/>
      <c r="I51" s="19"/>
      <c r="J51" s="19"/>
      <c r="K51" s="19"/>
      <c r="L51" s="19"/>
      <c r="M51" s="18">
        <v>322</v>
      </c>
      <c r="N51" s="19"/>
      <c r="O51" s="19"/>
      <c r="P51" s="19"/>
      <c r="Q51" s="19"/>
      <c r="R51" s="19"/>
      <c r="S51" s="19"/>
      <c r="T51" s="18">
        <v>0</v>
      </c>
    </row>
    <row r="52" spans="1:20" x14ac:dyDescent="0.25">
      <c r="A52" s="17" t="s">
        <v>127</v>
      </c>
      <c r="B52" s="17" t="s">
        <v>128</v>
      </c>
      <c r="C52" s="18">
        <v>2029</v>
      </c>
      <c r="D52" s="17" t="s">
        <v>103</v>
      </c>
      <c r="E52" s="18">
        <v>328</v>
      </c>
      <c r="F52" s="17" t="s">
        <v>33</v>
      </c>
      <c r="G52" s="17" t="s">
        <v>112</v>
      </c>
      <c r="H52" s="19"/>
      <c r="I52" s="19"/>
      <c r="J52" s="19"/>
      <c r="K52" s="19"/>
      <c r="L52" s="19"/>
      <c r="M52" s="18">
        <v>328</v>
      </c>
      <c r="N52" s="19"/>
      <c r="O52" s="19"/>
      <c r="P52" s="19"/>
      <c r="Q52" s="19"/>
      <c r="R52" s="19"/>
      <c r="S52" s="19"/>
      <c r="T52" s="18">
        <v>0</v>
      </c>
    </row>
    <row r="53" spans="1:20" x14ac:dyDescent="0.25">
      <c r="A53" s="17" t="s">
        <v>127</v>
      </c>
      <c r="B53" s="17" t="s">
        <v>128</v>
      </c>
      <c r="C53" s="18">
        <v>2030</v>
      </c>
      <c r="D53" s="17" t="s">
        <v>103</v>
      </c>
      <c r="E53" s="18">
        <v>335</v>
      </c>
      <c r="F53" s="17" t="s">
        <v>33</v>
      </c>
      <c r="G53" s="17" t="s">
        <v>112</v>
      </c>
      <c r="H53" s="19"/>
      <c r="I53" s="19"/>
      <c r="J53" s="19"/>
      <c r="K53" s="19"/>
      <c r="L53" s="19"/>
      <c r="M53" s="18">
        <v>335</v>
      </c>
      <c r="N53" s="19"/>
      <c r="O53" s="19"/>
      <c r="P53" s="19"/>
      <c r="Q53" s="19"/>
      <c r="R53" s="19"/>
      <c r="S53" s="19"/>
      <c r="T53" s="18">
        <v>0</v>
      </c>
    </row>
    <row r="54" spans="1:20" x14ac:dyDescent="0.25">
      <c r="A54" s="17" t="s">
        <v>129</v>
      </c>
      <c r="B54" s="17" t="s">
        <v>130</v>
      </c>
      <c r="C54" s="18">
        <v>2027</v>
      </c>
      <c r="D54" s="17" t="s">
        <v>103</v>
      </c>
      <c r="E54" s="18">
        <v>626</v>
      </c>
      <c r="F54" s="17" t="s">
        <v>33</v>
      </c>
      <c r="G54" s="17" t="s">
        <v>33</v>
      </c>
      <c r="H54" s="19"/>
      <c r="I54" s="19"/>
      <c r="J54" s="19"/>
      <c r="K54" s="19"/>
      <c r="L54" s="18">
        <v>472</v>
      </c>
      <c r="M54" s="19"/>
      <c r="N54" s="19"/>
      <c r="O54" s="19"/>
      <c r="P54" s="19"/>
      <c r="Q54" s="19"/>
      <c r="R54" s="19"/>
      <c r="S54" s="19"/>
      <c r="T54" s="18">
        <v>154</v>
      </c>
    </row>
    <row r="55" spans="1:20" x14ac:dyDescent="0.25">
      <c r="A55" s="17" t="s">
        <v>129</v>
      </c>
      <c r="B55" s="17" t="s">
        <v>130</v>
      </c>
      <c r="C55" s="18">
        <v>2028</v>
      </c>
      <c r="D55" s="17" t="s">
        <v>103</v>
      </c>
      <c r="E55" s="18">
        <v>639</v>
      </c>
      <c r="F55" s="17" t="s">
        <v>33</v>
      </c>
      <c r="G55" s="17" t="s">
        <v>33</v>
      </c>
      <c r="H55" s="19"/>
      <c r="I55" s="19"/>
      <c r="J55" s="19"/>
      <c r="K55" s="19"/>
      <c r="L55" s="18">
        <v>472</v>
      </c>
      <c r="M55" s="19"/>
      <c r="N55" s="19"/>
      <c r="O55" s="19"/>
      <c r="P55" s="19"/>
      <c r="Q55" s="19"/>
      <c r="R55" s="19"/>
      <c r="S55" s="19"/>
      <c r="T55" s="18">
        <v>167</v>
      </c>
    </row>
    <row r="56" spans="1:20" x14ac:dyDescent="0.25">
      <c r="A56" s="17" t="s">
        <v>129</v>
      </c>
      <c r="B56" s="17" t="s">
        <v>130</v>
      </c>
      <c r="C56" s="18">
        <v>2029</v>
      </c>
      <c r="D56" s="17" t="s">
        <v>103</v>
      </c>
      <c r="E56" s="18">
        <v>642</v>
      </c>
      <c r="F56" s="17" t="s">
        <v>33</v>
      </c>
      <c r="G56" s="17" t="s">
        <v>33</v>
      </c>
      <c r="H56" s="19"/>
      <c r="I56" s="19"/>
      <c r="J56" s="19"/>
      <c r="K56" s="19"/>
      <c r="L56" s="18">
        <v>472</v>
      </c>
      <c r="M56" s="19"/>
      <c r="N56" s="19"/>
      <c r="O56" s="19"/>
      <c r="P56" s="19"/>
      <c r="Q56" s="19"/>
      <c r="R56" s="19"/>
      <c r="S56" s="19"/>
      <c r="T56" s="18">
        <v>170</v>
      </c>
    </row>
    <row r="57" spans="1:20" x14ac:dyDescent="0.25">
      <c r="A57" s="17" t="s">
        <v>129</v>
      </c>
      <c r="B57" s="17" t="s">
        <v>130</v>
      </c>
      <c r="C57" s="18">
        <v>2030</v>
      </c>
      <c r="D57" s="17" t="s">
        <v>103</v>
      </c>
      <c r="E57" s="18">
        <v>646</v>
      </c>
      <c r="F57" s="17" t="s">
        <v>33</v>
      </c>
      <c r="G57" s="17" t="s">
        <v>33</v>
      </c>
      <c r="H57" s="19"/>
      <c r="I57" s="19"/>
      <c r="J57" s="19"/>
      <c r="K57" s="19"/>
      <c r="L57" s="18">
        <v>472</v>
      </c>
      <c r="M57" s="19"/>
      <c r="N57" s="19"/>
      <c r="O57" s="19"/>
      <c r="P57" s="19"/>
      <c r="Q57" s="19"/>
      <c r="R57" s="19"/>
      <c r="S57" s="19"/>
      <c r="T57" s="18">
        <v>174</v>
      </c>
    </row>
    <row r="58" spans="1:20" x14ac:dyDescent="0.25">
      <c r="A58" s="17" t="s">
        <v>131</v>
      </c>
      <c r="B58" s="17" t="s">
        <v>132</v>
      </c>
      <c r="C58" s="18">
        <v>2027</v>
      </c>
      <c r="D58" s="17" t="s">
        <v>103</v>
      </c>
      <c r="E58" s="18">
        <v>6000</v>
      </c>
      <c r="F58" s="17" t="s">
        <v>33</v>
      </c>
      <c r="G58" s="17" t="s">
        <v>32</v>
      </c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8">
        <v>6000</v>
      </c>
      <c r="T58" s="18">
        <v>0</v>
      </c>
    </row>
    <row r="59" spans="1:20" x14ac:dyDescent="0.25">
      <c r="A59" s="17" t="s">
        <v>131</v>
      </c>
      <c r="B59" s="17" t="s">
        <v>132</v>
      </c>
      <c r="C59" s="18">
        <v>2028</v>
      </c>
      <c r="D59" s="17" t="s">
        <v>103</v>
      </c>
      <c r="E59" s="18">
        <v>6000</v>
      </c>
      <c r="F59" s="17" t="s">
        <v>33</v>
      </c>
      <c r="G59" s="17" t="s">
        <v>32</v>
      </c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8">
        <v>6000</v>
      </c>
      <c r="T59" s="18">
        <v>0</v>
      </c>
    </row>
    <row r="60" spans="1:20" x14ac:dyDescent="0.25">
      <c r="A60" s="17" t="s">
        <v>131</v>
      </c>
      <c r="B60" s="17" t="s">
        <v>132</v>
      </c>
      <c r="C60" s="18">
        <v>2029</v>
      </c>
      <c r="D60" s="17" t="s">
        <v>103</v>
      </c>
      <c r="E60" s="18">
        <v>6000</v>
      </c>
      <c r="F60" s="17" t="s">
        <v>33</v>
      </c>
      <c r="G60" s="17" t="s">
        <v>32</v>
      </c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8">
        <v>6000</v>
      </c>
      <c r="T60" s="18">
        <v>0</v>
      </c>
    </row>
    <row r="61" spans="1:20" x14ac:dyDescent="0.25">
      <c r="A61" s="17" t="s">
        <v>131</v>
      </c>
      <c r="B61" s="17" t="s">
        <v>132</v>
      </c>
      <c r="C61" s="18">
        <v>2030</v>
      </c>
      <c r="D61" s="17" t="s">
        <v>103</v>
      </c>
      <c r="E61" s="18">
        <v>6000</v>
      </c>
      <c r="F61" s="17" t="s">
        <v>33</v>
      </c>
      <c r="G61" s="17" t="s">
        <v>32</v>
      </c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8">
        <v>6000</v>
      </c>
      <c r="T61" s="18">
        <v>0</v>
      </c>
    </row>
    <row r="62" spans="1:20" x14ac:dyDescent="0.25">
      <c r="A62" s="17" t="s">
        <v>133</v>
      </c>
      <c r="B62" s="17" t="s">
        <v>134</v>
      </c>
      <c r="C62" s="18">
        <v>2027</v>
      </c>
      <c r="D62" s="17" t="s">
        <v>103</v>
      </c>
      <c r="E62" s="18">
        <v>6000</v>
      </c>
      <c r="F62" s="17" t="s">
        <v>33</v>
      </c>
      <c r="G62" s="17" t="s">
        <v>33</v>
      </c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8">
        <v>6000</v>
      </c>
      <c r="T62" s="18">
        <v>0</v>
      </c>
    </row>
    <row r="63" spans="1:20" x14ac:dyDescent="0.25">
      <c r="A63" s="17" t="s">
        <v>133</v>
      </c>
      <c r="B63" s="17" t="s">
        <v>134</v>
      </c>
      <c r="C63" s="18">
        <v>2028</v>
      </c>
      <c r="D63" s="17" t="s">
        <v>103</v>
      </c>
      <c r="E63" s="18">
        <v>6000</v>
      </c>
      <c r="F63" s="17" t="s">
        <v>33</v>
      </c>
      <c r="G63" s="17" t="s">
        <v>33</v>
      </c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8">
        <v>6000</v>
      </c>
      <c r="T63" s="18">
        <v>0</v>
      </c>
    </row>
    <row r="64" spans="1:20" x14ac:dyDescent="0.25">
      <c r="A64" s="17" t="s">
        <v>133</v>
      </c>
      <c r="B64" s="17" t="s">
        <v>134</v>
      </c>
      <c r="C64" s="18">
        <v>2029</v>
      </c>
      <c r="D64" s="17" t="s">
        <v>103</v>
      </c>
      <c r="E64" s="18">
        <v>6000</v>
      </c>
      <c r="F64" s="17" t="s">
        <v>33</v>
      </c>
      <c r="G64" s="17" t="s">
        <v>33</v>
      </c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8">
        <v>6000</v>
      </c>
      <c r="T64" s="18">
        <v>0</v>
      </c>
    </row>
    <row r="65" spans="1:20" x14ac:dyDescent="0.25">
      <c r="A65" s="17" t="s">
        <v>133</v>
      </c>
      <c r="B65" s="17" t="s">
        <v>134</v>
      </c>
      <c r="C65" s="18">
        <v>2030</v>
      </c>
      <c r="D65" s="17" t="s">
        <v>103</v>
      </c>
      <c r="E65" s="18">
        <v>6000</v>
      </c>
      <c r="F65" s="17" t="s">
        <v>33</v>
      </c>
      <c r="G65" s="17" t="s">
        <v>33</v>
      </c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8">
        <v>6000</v>
      </c>
      <c r="T65" s="18">
        <v>0</v>
      </c>
    </row>
    <row r="66" spans="1:20" x14ac:dyDescent="0.25">
      <c r="A66" s="17" t="s">
        <v>135</v>
      </c>
      <c r="B66" s="17" t="s">
        <v>136</v>
      </c>
      <c r="C66" s="18">
        <v>2027</v>
      </c>
      <c r="D66" s="17" t="s">
        <v>103</v>
      </c>
      <c r="E66" s="18">
        <v>350</v>
      </c>
      <c r="F66" s="17" t="s">
        <v>33</v>
      </c>
      <c r="G66" s="17" t="s">
        <v>32</v>
      </c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8">
        <v>350</v>
      </c>
      <c r="T66" s="18">
        <v>0</v>
      </c>
    </row>
    <row r="67" spans="1:20" x14ac:dyDescent="0.25">
      <c r="A67" s="17" t="s">
        <v>135</v>
      </c>
      <c r="B67" s="17" t="s">
        <v>136</v>
      </c>
      <c r="C67" s="18">
        <v>2028</v>
      </c>
      <c r="D67" s="17" t="s">
        <v>103</v>
      </c>
      <c r="E67" s="18">
        <v>350</v>
      </c>
      <c r="F67" s="17" t="s">
        <v>33</v>
      </c>
      <c r="G67" s="17" t="s">
        <v>32</v>
      </c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8">
        <v>350</v>
      </c>
      <c r="T67" s="18">
        <v>0</v>
      </c>
    </row>
    <row r="68" spans="1:20" x14ac:dyDescent="0.25">
      <c r="A68" s="17" t="s">
        <v>135</v>
      </c>
      <c r="B68" s="17" t="s">
        <v>136</v>
      </c>
      <c r="C68" s="18">
        <v>2029</v>
      </c>
      <c r="D68" s="17" t="s">
        <v>103</v>
      </c>
      <c r="E68" s="18">
        <v>350</v>
      </c>
      <c r="F68" s="17" t="s">
        <v>33</v>
      </c>
      <c r="G68" s="17" t="s">
        <v>32</v>
      </c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8">
        <v>350</v>
      </c>
      <c r="T68" s="18">
        <v>0</v>
      </c>
    </row>
    <row r="69" spans="1:20" x14ac:dyDescent="0.25">
      <c r="A69" s="17" t="s">
        <v>135</v>
      </c>
      <c r="B69" s="17" t="s">
        <v>136</v>
      </c>
      <c r="C69" s="18">
        <v>2030</v>
      </c>
      <c r="D69" s="17" t="s">
        <v>103</v>
      </c>
      <c r="E69" s="18">
        <v>350</v>
      </c>
      <c r="F69" s="17" t="s">
        <v>33</v>
      </c>
      <c r="G69" s="17" t="s">
        <v>32</v>
      </c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8">
        <v>350</v>
      </c>
      <c r="T69" s="18">
        <v>0</v>
      </c>
    </row>
    <row r="70" spans="1:20" x14ac:dyDescent="0.25">
      <c r="A70" s="17" t="s">
        <v>137</v>
      </c>
      <c r="B70" s="17" t="s">
        <v>138</v>
      </c>
      <c r="C70" s="18">
        <v>2027</v>
      </c>
      <c r="D70" s="17" t="s">
        <v>103</v>
      </c>
      <c r="E70" s="18">
        <v>934</v>
      </c>
      <c r="F70" s="17" t="s">
        <v>33</v>
      </c>
      <c r="G70" s="17" t="s">
        <v>33</v>
      </c>
      <c r="H70" s="19"/>
      <c r="I70" s="19"/>
      <c r="J70" s="19"/>
      <c r="K70" s="19"/>
      <c r="L70" s="19"/>
      <c r="M70" s="18">
        <v>467</v>
      </c>
      <c r="N70" s="19"/>
      <c r="O70" s="19"/>
      <c r="P70" s="19"/>
      <c r="Q70" s="19"/>
      <c r="R70" s="19"/>
      <c r="S70" s="19"/>
      <c r="T70" s="18">
        <v>467</v>
      </c>
    </row>
    <row r="71" spans="1:20" x14ac:dyDescent="0.25">
      <c r="A71" s="17" t="s">
        <v>137</v>
      </c>
      <c r="B71" s="17" t="s">
        <v>138</v>
      </c>
      <c r="C71" s="18">
        <v>2028</v>
      </c>
      <c r="D71" s="17" t="s">
        <v>103</v>
      </c>
      <c r="E71" s="18">
        <v>952</v>
      </c>
      <c r="F71" s="17" t="s">
        <v>33</v>
      </c>
      <c r="G71" s="17" t="s">
        <v>33</v>
      </c>
      <c r="H71" s="19"/>
      <c r="I71" s="19"/>
      <c r="J71" s="19"/>
      <c r="K71" s="19"/>
      <c r="L71" s="19"/>
      <c r="M71" s="18">
        <v>476</v>
      </c>
      <c r="N71" s="19"/>
      <c r="O71" s="19"/>
      <c r="P71" s="19"/>
      <c r="Q71" s="19"/>
      <c r="R71" s="19"/>
      <c r="S71" s="19"/>
      <c r="T71" s="18">
        <v>476</v>
      </c>
    </row>
    <row r="72" spans="1:20" x14ac:dyDescent="0.25">
      <c r="A72" s="17" t="s">
        <v>137</v>
      </c>
      <c r="B72" s="17" t="s">
        <v>138</v>
      </c>
      <c r="C72" s="18">
        <v>2029</v>
      </c>
      <c r="D72" s="17" t="s">
        <v>103</v>
      </c>
      <c r="E72" s="18">
        <v>971</v>
      </c>
      <c r="F72" s="17" t="s">
        <v>33</v>
      </c>
      <c r="G72" s="17" t="s">
        <v>33</v>
      </c>
      <c r="H72" s="19"/>
      <c r="I72" s="19"/>
      <c r="J72" s="19"/>
      <c r="K72" s="19"/>
      <c r="L72" s="19"/>
      <c r="M72" s="18">
        <v>486</v>
      </c>
      <c r="N72" s="19"/>
      <c r="O72" s="19"/>
      <c r="P72" s="19"/>
      <c r="Q72" s="19"/>
      <c r="R72" s="19"/>
      <c r="S72" s="19"/>
      <c r="T72" s="18">
        <v>486</v>
      </c>
    </row>
    <row r="73" spans="1:20" x14ac:dyDescent="0.25">
      <c r="A73" s="17" t="s">
        <v>137</v>
      </c>
      <c r="B73" s="17" t="s">
        <v>138</v>
      </c>
      <c r="C73" s="18">
        <v>2030</v>
      </c>
      <c r="D73" s="17" t="s">
        <v>103</v>
      </c>
      <c r="E73" s="18">
        <v>990</v>
      </c>
      <c r="F73" s="17" t="s">
        <v>33</v>
      </c>
      <c r="G73" s="17" t="s">
        <v>33</v>
      </c>
      <c r="H73" s="19"/>
      <c r="I73" s="19"/>
      <c r="J73" s="19"/>
      <c r="K73" s="19"/>
      <c r="L73" s="19"/>
      <c r="M73" s="18">
        <v>495</v>
      </c>
      <c r="N73" s="19"/>
      <c r="O73" s="19"/>
      <c r="P73" s="19"/>
      <c r="Q73" s="19"/>
      <c r="R73" s="19"/>
      <c r="S73" s="19"/>
      <c r="T73" s="18">
        <v>495</v>
      </c>
    </row>
    <row r="74" spans="1:20" x14ac:dyDescent="0.25">
      <c r="A74" s="17" t="s">
        <v>139</v>
      </c>
      <c r="B74" s="17" t="s">
        <v>140</v>
      </c>
      <c r="C74" s="18">
        <v>2027</v>
      </c>
      <c r="D74" s="17" t="s">
        <v>103</v>
      </c>
      <c r="E74" s="18">
        <v>289</v>
      </c>
      <c r="F74" s="17" t="s">
        <v>33</v>
      </c>
      <c r="G74" s="17" t="s">
        <v>33</v>
      </c>
      <c r="H74" s="19"/>
      <c r="I74" s="19"/>
      <c r="J74" s="19"/>
      <c r="K74" s="19"/>
      <c r="L74" s="19"/>
      <c r="M74" s="18">
        <v>231</v>
      </c>
      <c r="N74" s="19"/>
      <c r="O74" s="19"/>
      <c r="P74" s="19"/>
      <c r="Q74" s="19"/>
      <c r="R74" s="19"/>
      <c r="S74" s="19"/>
      <c r="T74" s="18">
        <v>58</v>
      </c>
    </row>
    <row r="75" spans="1:20" x14ac:dyDescent="0.25">
      <c r="A75" s="17" t="s">
        <v>139</v>
      </c>
      <c r="B75" s="17" t="s">
        <v>140</v>
      </c>
      <c r="C75" s="18">
        <v>2028</v>
      </c>
      <c r="D75" s="17" t="s">
        <v>103</v>
      </c>
      <c r="E75" s="18">
        <v>295</v>
      </c>
      <c r="F75" s="17" t="s">
        <v>33</v>
      </c>
      <c r="G75" s="17" t="s">
        <v>33</v>
      </c>
      <c r="H75" s="19"/>
      <c r="I75" s="19"/>
      <c r="J75" s="19"/>
      <c r="K75" s="19"/>
      <c r="L75" s="19"/>
      <c r="M75" s="18">
        <v>236</v>
      </c>
      <c r="N75" s="19"/>
      <c r="O75" s="19"/>
      <c r="P75" s="19"/>
      <c r="Q75" s="19"/>
      <c r="R75" s="19"/>
      <c r="S75" s="19"/>
      <c r="T75" s="18">
        <v>59</v>
      </c>
    </row>
    <row r="76" spans="1:20" x14ac:dyDescent="0.25">
      <c r="A76" s="17" t="s">
        <v>139</v>
      </c>
      <c r="B76" s="17" t="s">
        <v>140</v>
      </c>
      <c r="C76" s="18">
        <v>2029</v>
      </c>
      <c r="D76" s="17" t="s">
        <v>103</v>
      </c>
      <c r="E76" s="18">
        <v>301</v>
      </c>
      <c r="F76" s="17" t="s">
        <v>33</v>
      </c>
      <c r="G76" s="17" t="s">
        <v>33</v>
      </c>
      <c r="H76" s="19"/>
      <c r="I76" s="19"/>
      <c r="J76" s="19"/>
      <c r="K76" s="19"/>
      <c r="L76" s="19"/>
      <c r="M76" s="18">
        <v>241</v>
      </c>
      <c r="N76" s="19"/>
      <c r="O76" s="19"/>
      <c r="P76" s="19"/>
      <c r="Q76" s="19"/>
      <c r="R76" s="19"/>
      <c r="S76" s="19"/>
      <c r="T76" s="18">
        <v>60</v>
      </c>
    </row>
    <row r="77" spans="1:20" x14ac:dyDescent="0.25">
      <c r="A77" s="17" t="s">
        <v>139</v>
      </c>
      <c r="B77" s="17" t="s">
        <v>140</v>
      </c>
      <c r="C77" s="18">
        <v>2030</v>
      </c>
      <c r="D77" s="17" t="s">
        <v>103</v>
      </c>
      <c r="E77" s="18">
        <v>307</v>
      </c>
      <c r="F77" s="17" t="s">
        <v>33</v>
      </c>
      <c r="G77" s="17" t="s">
        <v>33</v>
      </c>
      <c r="H77" s="19"/>
      <c r="I77" s="19"/>
      <c r="J77" s="19"/>
      <c r="K77" s="19"/>
      <c r="L77" s="19"/>
      <c r="M77" s="18">
        <v>246</v>
      </c>
      <c r="N77" s="19"/>
      <c r="O77" s="19"/>
      <c r="P77" s="19"/>
      <c r="Q77" s="19"/>
      <c r="R77" s="19"/>
      <c r="S77" s="19"/>
      <c r="T77" s="18">
        <v>61</v>
      </c>
    </row>
    <row r="78" spans="1:20" x14ac:dyDescent="0.25">
      <c r="A78" s="17" t="s">
        <v>141</v>
      </c>
      <c r="B78" s="17" t="s">
        <v>142</v>
      </c>
      <c r="C78" s="18">
        <v>2027</v>
      </c>
      <c r="D78" s="17" t="s">
        <v>103</v>
      </c>
      <c r="E78" s="18">
        <v>175</v>
      </c>
      <c r="F78" s="17" t="s">
        <v>33</v>
      </c>
      <c r="G78" s="17" t="s">
        <v>33</v>
      </c>
      <c r="H78" s="19"/>
      <c r="I78" s="19"/>
      <c r="J78" s="19"/>
      <c r="K78" s="19"/>
      <c r="L78" s="19"/>
      <c r="M78" s="18">
        <v>140</v>
      </c>
      <c r="N78" s="19"/>
      <c r="O78" s="19"/>
      <c r="P78" s="19"/>
      <c r="Q78" s="19"/>
      <c r="R78" s="19"/>
      <c r="S78" s="19"/>
      <c r="T78" s="18">
        <v>35</v>
      </c>
    </row>
    <row r="79" spans="1:20" x14ac:dyDescent="0.25">
      <c r="A79" s="17" t="s">
        <v>141</v>
      </c>
      <c r="B79" s="17" t="s">
        <v>142</v>
      </c>
      <c r="C79" s="18">
        <v>2028</v>
      </c>
      <c r="D79" s="17" t="s">
        <v>103</v>
      </c>
      <c r="E79" s="18">
        <v>179</v>
      </c>
      <c r="F79" s="17" t="s">
        <v>33</v>
      </c>
      <c r="G79" s="17" t="s">
        <v>33</v>
      </c>
      <c r="H79" s="19"/>
      <c r="I79" s="19"/>
      <c r="J79" s="19"/>
      <c r="K79" s="19"/>
      <c r="L79" s="19"/>
      <c r="M79" s="18">
        <v>143</v>
      </c>
      <c r="N79" s="19"/>
      <c r="O79" s="19"/>
      <c r="P79" s="19"/>
      <c r="Q79" s="19"/>
      <c r="R79" s="19"/>
      <c r="S79" s="19"/>
      <c r="T79" s="18">
        <v>36</v>
      </c>
    </row>
    <row r="80" spans="1:20" x14ac:dyDescent="0.25">
      <c r="A80" s="17" t="s">
        <v>141</v>
      </c>
      <c r="B80" s="17" t="s">
        <v>142</v>
      </c>
      <c r="C80" s="18">
        <v>2029</v>
      </c>
      <c r="D80" s="17" t="s">
        <v>103</v>
      </c>
      <c r="E80" s="18">
        <v>183</v>
      </c>
      <c r="F80" s="17" t="s">
        <v>33</v>
      </c>
      <c r="G80" s="17" t="s">
        <v>33</v>
      </c>
      <c r="H80" s="19"/>
      <c r="I80" s="19"/>
      <c r="J80" s="19"/>
      <c r="K80" s="19"/>
      <c r="L80" s="19"/>
      <c r="M80" s="18">
        <v>146</v>
      </c>
      <c r="N80" s="19"/>
      <c r="O80" s="19"/>
      <c r="P80" s="19"/>
      <c r="Q80" s="19"/>
      <c r="R80" s="19"/>
      <c r="S80" s="19"/>
      <c r="T80" s="18">
        <v>37</v>
      </c>
    </row>
    <row r="81" spans="1:20" x14ac:dyDescent="0.25">
      <c r="A81" s="17" t="s">
        <v>141</v>
      </c>
      <c r="B81" s="17" t="s">
        <v>142</v>
      </c>
      <c r="C81" s="18">
        <v>2030</v>
      </c>
      <c r="D81" s="17" t="s">
        <v>103</v>
      </c>
      <c r="E81" s="18">
        <v>186</v>
      </c>
      <c r="F81" s="17" t="s">
        <v>33</v>
      </c>
      <c r="G81" s="17" t="s">
        <v>33</v>
      </c>
      <c r="H81" s="19"/>
      <c r="I81" s="19"/>
      <c r="J81" s="19"/>
      <c r="K81" s="19"/>
      <c r="L81" s="19"/>
      <c r="M81" s="18">
        <v>149</v>
      </c>
      <c r="N81" s="19"/>
      <c r="O81" s="19"/>
      <c r="P81" s="19"/>
      <c r="Q81" s="19"/>
      <c r="R81" s="19"/>
      <c r="S81" s="19"/>
      <c r="T81" s="18">
        <v>37</v>
      </c>
    </row>
    <row r="82" spans="1:20" x14ac:dyDescent="0.25">
      <c r="A82" s="17" t="s">
        <v>143</v>
      </c>
      <c r="B82" s="17" t="s">
        <v>144</v>
      </c>
      <c r="C82" s="18">
        <v>2027</v>
      </c>
      <c r="D82" s="17" t="s">
        <v>103</v>
      </c>
      <c r="E82" s="18">
        <v>134</v>
      </c>
      <c r="F82" s="17" t="s">
        <v>33</v>
      </c>
      <c r="G82" s="17" t="s">
        <v>33</v>
      </c>
      <c r="H82" s="19"/>
      <c r="I82" s="19"/>
      <c r="J82" s="19"/>
      <c r="K82" s="19"/>
      <c r="L82" s="19"/>
      <c r="M82" s="18">
        <v>107</v>
      </c>
      <c r="N82" s="19"/>
      <c r="O82" s="19"/>
      <c r="P82" s="19"/>
      <c r="Q82" s="19"/>
      <c r="R82" s="19"/>
      <c r="S82" s="19"/>
      <c r="T82" s="18">
        <v>27</v>
      </c>
    </row>
    <row r="83" spans="1:20" x14ac:dyDescent="0.25">
      <c r="A83" s="17" t="s">
        <v>143</v>
      </c>
      <c r="B83" s="17" t="s">
        <v>144</v>
      </c>
      <c r="C83" s="18">
        <v>2028</v>
      </c>
      <c r="D83" s="17" t="s">
        <v>103</v>
      </c>
      <c r="E83" s="18">
        <v>136</v>
      </c>
      <c r="F83" s="17" t="s">
        <v>33</v>
      </c>
      <c r="G83" s="17" t="s">
        <v>33</v>
      </c>
      <c r="H83" s="19"/>
      <c r="I83" s="19"/>
      <c r="J83" s="19"/>
      <c r="K83" s="19"/>
      <c r="L83" s="19"/>
      <c r="M83" s="18">
        <v>109</v>
      </c>
      <c r="N83" s="19"/>
      <c r="O83" s="19"/>
      <c r="P83" s="19"/>
      <c r="Q83" s="19"/>
      <c r="R83" s="19"/>
      <c r="S83" s="19"/>
      <c r="T83" s="18">
        <v>27</v>
      </c>
    </row>
    <row r="84" spans="1:20" x14ac:dyDescent="0.25">
      <c r="A84" s="17" t="s">
        <v>143</v>
      </c>
      <c r="B84" s="17" t="s">
        <v>144</v>
      </c>
      <c r="C84" s="18">
        <v>2029</v>
      </c>
      <c r="D84" s="17" t="s">
        <v>103</v>
      </c>
      <c r="E84" s="18">
        <v>139</v>
      </c>
      <c r="F84" s="17" t="s">
        <v>33</v>
      </c>
      <c r="G84" s="17" t="s">
        <v>33</v>
      </c>
      <c r="H84" s="19"/>
      <c r="I84" s="19"/>
      <c r="J84" s="19"/>
      <c r="K84" s="19"/>
      <c r="L84" s="19"/>
      <c r="M84" s="18">
        <v>111</v>
      </c>
      <c r="N84" s="19"/>
      <c r="O84" s="19"/>
      <c r="P84" s="19"/>
      <c r="Q84" s="19"/>
      <c r="R84" s="19"/>
      <c r="S84" s="19"/>
      <c r="T84" s="18">
        <v>28</v>
      </c>
    </row>
    <row r="85" spans="1:20" x14ac:dyDescent="0.25">
      <c r="A85" s="17" t="s">
        <v>143</v>
      </c>
      <c r="B85" s="17" t="s">
        <v>144</v>
      </c>
      <c r="C85" s="18">
        <v>2030</v>
      </c>
      <c r="D85" s="17" t="s">
        <v>103</v>
      </c>
      <c r="E85" s="18">
        <v>141</v>
      </c>
      <c r="F85" s="17" t="s">
        <v>33</v>
      </c>
      <c r="G85" s="17" t="s">
        <v>33</v>
      </c>
      <c r="H85" s="19"/>
      <c r="I85" s="19"/>
      <c r="J85" s="19"/>
      <c r="K85" s="19"/>
      <c r="L85" s="19"/>
      <c r="M85" s="18">
        <v>113</v>
      </c>
      <c r="N85" s="19"/>
      <c r="O85" s="19"/>
      <c r="P85" s="19"/>
      <c r="Q85" s="19"/>
      <c r="R85" s="19"/>
      <c r="S85" s="19"/>
      <c r="T85" s="18">
        <v>28</v>
      </c>
    </row>
    <row r="86" spans="1:20" x14ac:dyDescent="0.25">
      <c r="A86" s="17" t="s">
        <v>145</v>
      </c>
      <c r="B86" s="17" t="s">
        <v>146</v>
      </c>
      <c r="C86" s="18">
        <v>2027</v>
      </c>
      <c r="D86" s="17" t="s">
        <v>103</v>
      </c>
      <c r="E86" s="18">
        <v>28</v>
      </c>
      <c r="F86" s="17" t="s">
        <v>33</v>
      </c>
      <c r="G86" s="17" t="s">
        <v>33</v>
      </c>
      <c r="H86" s="19"/>
      <c r="I86" s="19"/>
      <c r="J86" s="19"/>
      <c r="K86" s="19"/>
      <c r="L86" s="19"/>
      <c r="M86" s="18">
        <v>22</v>
      </c>
      <c r="N86" s="19"/>
      <c r="O86" s="19"/>
      <c r="P86" s="19"/>
      <c r="Q86" s="19"/>
      <c r="R86" s="19"/>
      <c r="S86" s="19"/>
      <c r="T86" s="18">
        <v>6</v>
      </c>
    </row>
    <row r="87" spans="1:20" x14ac:dyDescent="0.25">
      <c r="A87" s="17" t="s">
        <v>145</v>
      </c>
      <c r="B87" s="17" t="s">
        <v>146</v>
      </c>
      <c r="C87" s="18">
        <v>2028</v>
      </c>
      <c r="D87" s="17" t="s">
        <v>103</v>
      </c>
      <c r="E87" s="18">
        <v>29</v>
      </c>
      <c r="F87" s="17" t="s">
        <v>33</v>
      </c>
      <c r="G87" s="17" t="s">
        <v>33</v>
      </c>
      <c r="H87" s="19"/>
      <c r="I87" s="19"/>
      <c r="J87" s="19"/>
      <c r="K87" s="19"/>
      <c r="L87" s="19"/>
      <c r="M87" s="18">
        <v>23</v>
      </c>
      <c r="N87" s="19"/>
      <c r="O87" s="19"/>
      <c r="P87" s="19"/>
      <c r="Q87" s="19"/>
      <c r="R87" s="19"/>
      <c r="S87" s="19"/>
      <c r="T87" s="18">
        <v>6</v>
      </c>
    </row>
    <row r="88" spans="1:20" x14ac:dyDescent="0.25">
      <c r="A88" s="17" t="s">
        <v>145</v>
      </c>
      <c r="B88" s="17" t="s">
        <v>146</v>
      </c>
      <c r="C88" s="18">
        <v>2029</v>
      </c>
      <c r="D88" s="17" t="s">
        <v>103</v>
      </c>
      <c r="E88" s="18">
        <v>30</v>
      </c>
      <c r="F88" s="17" t="s">
        <v>33</v>
      </c>
      <c r="G88" s="17" t="s">
        <v>33</v>
      </c>
      <c r="H88" s="19"/>
      <c r="I88" s="19"/>
      <c r="J88" s="19"/>
      <c r="K88" s="19"/>
      <c r="L88" s="19"/>
      <c r="M88" s="18">
        <v>23</v>
      </c>
      <c r="N88" s="19"/>
      <c r="O88" s="19"/>
      <c r="P88" s="19"/>
      <c r="Q88" s="19"/>
      <c r="R88" s="19"/>
      <c r="S88" s="19"/>
      <c r="T88" s="18">
        <v>6</v>
      </c>
    </row>
    <row r="89" spans="1:20" x14ac:dyDescent="0.25">
      <c r="A89" s="17" t="s">
        <v>145</v>
      </c>
      <c r="B89" s="17" t="s">
        <v>146</v>
      </c>
      <c r="C89" s="18">
        <v>2030</v>
      </c>
      <c r="D89" s="17" t="s">
        <v>103</v>
      </c>
      <c r="E89" s="18">
        <v>30</v>
      </c>
      <c r="F89" s="17" t="s">
        <v>33</v>
      </c>
      <c r="G89" s="17" t="s">
        <v>33</v>
      </c>
      <c r="H89" s="19"/>
      <c r="I89" s="19"/>
      <c r="J89" s="19"/>
      <c r="K89" s="19"/>
      <c r="L89" s="19"/>
      <c r="M89" s="18">
        <v>24</v>
      </c>
      <c r="N89" s="19"/>
      <c r="O89" s="19"/>
      <c r="P89" s="19"/>
      <c r="Q89" s="19"/>
      <c r="R89" s="19"/>
      <c r="S89" s="19"/>
      <c r="T89" s="18">
        <v>6</v>
      </c>
    </row>
    <row r="90" spans="1:20" x14ac:dyDescent="0.25">
      <c r="A90" s="17" t="s">
        <v>147</v>
      </c>
      <c r="B90" s="17" t="s">
        <v>148</v>
      </c>
      <c r="C90" s="18">
        <v>2027</v>
      </c>
      <c r="D90" s="17" t="s">
        <v>103</v>
      </c>
      <c r="E90" s="18">
        <v>149</v>
      </c>
      <c r="F90" s="17" t="s">
        <v>33</v>
      </c>
      <c r="G90" s="17" t="s">
        <v>33</v>
      </c>
      <c r="H90" s="19"/>
      <c r="I90" s="18">
        <v>119</v>
      </c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8">
        <v>30</v>
      </c>
    </row>
    <row r="91" spans="1:20" x14ac:dyDescent="0.25">
      <c r="A91" s="17" t="s">
        <v>147</v>
      </c>
      <c r="B91" s="17" t="s">
        <v>148</v>
      </c>
      <c r="C91" s="18">
        <v>2028</v>
      </c>
      <c r="D91" s="17" t="s">
        <v>103</v>
      </c>
      <c r="E91" s="18">
        <v>151</v>
      </c>
      <c r="F91" s="17" t="s">
        <v>33</v>
      </c>
      <c r="G91" s="17" t="s">
        <v>33</v>
      </c>
      <c r="H91" s="19"/>
      <c r="I91" s="18">
        <v>121</v>
      </c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8">
        <v>30</v>
      </c>
    </row>
    <row r="92" spans="1:20" x14ac:dyDescent="0.25">
      <c r="A92" s="17" t="s">
        <v>147</v>
      </c>
      <c r="B92" s="17" t="s">
        <v>148</v>
      </c>
      <c r="C92" s="18">
        <v>2029</v>
      </c>
      <c r="D92" s="17" t="s">
        <v>103</v>
      </c>
      <c r="E92" s="18">
        <v>153</v>
      </c>
      <c r="F92" s="17" t="s">
        <v>33</v>
      </c>
      <c r="G92" s="17" t="s">
        <v>33</v>
      </c>
      <c r="H92" s="19"/>
      <c r="I92" s="18">
        <v>123</v>
      </c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8">
        <v>30</v>
      </c>
    </row>
    <row r="93" spans="1:20" x14ac:dyDescent="0.25">
      <c r="A93" s="17" t="s">
        <v>147</v>
      </c>
      <c r="B93" s="17" t="s">
        <v>148</v>
      </c>
      <c r="C93" s="18">
        <v>2030</v>
      </c>
      <c r="D93" s="17" t="s">
        <v>103</v>
      </c>
      <c r="E93" s="18">
        <v>156</v>
      </c>
      <c r="F93" s="17" t="s">
        <v>33</v>
      </c>
      <c r="G93" s="17" t="s">
        <v>33</v>
      </c>
      <c r="H93" s="19"/>
      <c r="I93" s="18">
        <v>126</v>
      </c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8">
        <v>30</v>
      </c>
    </row>
    <row r="94" spans="1:20" x14ac:dyDescent="0.25">
      <c r="A94" s="17" t="s">
        <v>149</v>
      </c>
      <c r="B94" s="17" t="s">
        <v>150</v>
      </c>
      <c r="C94" s="18">
        <v>2027</v>
      </c>
      <c r="D94" s="17" t="s">
        <v>103</v>
      </c>
      <c r="E94" s="18">
        <v>186</v>
      </c>
      <c r="F94" s="17" t="s">
        <v>33</v>
      </c>
      <c r="G94" s="17" t="s">
        <v>33</v>
      </c>
      <c r="H94" s="19"/>
      <c r="I94" s="19"/>
      <c r="J94" s="19"/>
      <c r="K94" s="19"/>
      <c r="L94" s="19"/>
      <c r="M94" s="18">
        <v>158</v>
      </c>
      <c r="N94" s="19"/>
      <c r="O94" s="19"/>
      <c r="P94" s="19"/>
      <c r="Q94" s="19"/>
      <c r="R94" s="19"/>
      <c r="S94" s="19"/>
      <c r="T94" s="18">
        <v>28</v>
      </c>
    </row>
    <row r="95" spans="1:20" x14ac:dyDescent="0.25">
      <c r="A95" s="17" t="s">
        <v>149</v>
      </c>
      <c r="B95" s="17" t="s">
        <v>150</v>
      </c>
      <c r="C95" s="18">
        <v>2028</v>
      </c>
      <c r="D95" s="17" t="s">
        <v>103</v>
      </c>
      <c r="E95" s="18">
        <v>189</v>
      </c>
      <c r="F95" s="17" t="s">
        <v>33</v>
      </c>
      <c r="G95" s="17" t="s">
        <v>33</v>
      </c>
      <c r="H95" s="19"/>
      <c r="I95" s="19"/>
      <c r="J95" s="19"/>
      <c r="K95" s="19"/>
      <c r="L95" s="19"/>
      <c r="M95" s="18">
        <v>161</v>
      </c>
      <c r="N95" s="19"/>
      <c r="O95" s="19"/>
      <c r="P95" s="19"/>
      <c r="Q95" s="19"/>
      <c r="R95" s="19"/>
      <c r="S95" s="19"/>
      <c r="T95" s="18">
        <v>28</v>
      </c>
    </row>
    <row r="96" spans="1:20" x14ac:dyDescent="0.25">
      <c r="A96" s="17" t="s">
        <v>149</v>
      </c>
      <c r="B96" s="17" t="s">
        <v>150</v>
      </c>
      <c r="C96" s="18">
        <v>2029</v>
      </c>
      <c r="D96" s="17" t="s">
        <v>103</v>
      </c>
      <c r="E96" s="18">
        <v>193</v>
      </c>
      <c r="F96" s="17" t="s">
        <v>33</v>
      </c>
      <c r="G96" s="17" t="s">
        <v>33</v>
      </c>
      <c r="H96" s="19"/>
      <c r="I96" s="19"/>
      <c r="J96" s="19"/>
      <c r="K96" s="19"/>
      <c r="L96" s="19"/>
      <c r="M96" s="18">
        <v>164</v>
      </c>
      <c r="N96" s="19"/>
      <c r="O96" s="19"/>
      <c r="P96" s="19"/>
      <c r="Q96" s="19"/>
      <c r="R96" s="19"/>
      <c r="S96" s="19"/>
      <c r="T96" s="18">
        <v>29</v>
      </c>
    </row>
    <row r="97" spans="1:20" x14ac:dyDescent="0.25">
      <c r="A97" s="17" t="s">
        <v>149</v>
      </c>
      <c r="B97" s="17" t="s">
        <v>150</v>
      </c>
      <c r="C97" s="18">
        <v>2030</v>
      </c>
      <c r="D97" s="17" t="s">
        <v>103</v>
      </c>
      <c r="E97" s="18">
        <v>197</v>
      </c>
      <c r="F97" s="17" t="s">
        <v>33</v>
      </c>
      <c r="G97" s="17" t="s">
        <v>33</v>
      </c>
      <c r="H97" s="19"/>
      <c r="I97" s="19"/>
      <c r="J97" s="19"/>
      <c r="K97" s="19"/>
      <c r="L97" s="19"/>
      <c r="M97" s="18">
        <v>168</v>
      </c>
      <c r="N97" s="19"/>
      <c r="O97" s="19"/>
      <c r="P97" s="19"/>
      <c r="Q97" s="19"/>
      <c r="R97" s="19"/>
      <c r="S97" s="19"/>
      <c r="T97" s="18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PBATS</vt:lpstr>
      <vt:lpstr>Transit</vt:lpstr>
    </vt:vector>
  </TitlesOfParts>
  <Company>ArDOT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Nash, Joshua J.</dc:creator>
  <cp:lastModifiedBy>Lester, Justin G.</cp:lastModifiedBy>
  <dcterms:created xsi:type="dcterms:W3CDTF">2026-06-03T18:11:55Z</dcterms:created>
  <dcterms:modified xsi:type="dcterms:W3CDTF">2026-06-05T16:57:44Z</dcterms:modified>
</cp:coreProperties>
</file>